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75" tabRatio="739"/>
  </bookViews>
  <sheets>
    <sheet name="Документація" sheetId="2" r:id="rId1"/>
    <sheet name="Додаток 1" sheetId="11" r:id="rId2"/>
    <sheet name="Титульний лист конверта" sheetId="1" r:id="rId3"/>
  </sheets>
  <definedNames>
    <definedName name="_xlnm._FilterDatabase" localSheetId="1" hidden="1">'Додаток 1'!#REF!</definedName>
    <definedName name="_xlnm.Print_Area" localSheetId="1">'Додаток 1'!$A$1:$G$40</definedName>
    <definedName name="_xlnm.Print_Area" localSheetId="0">Документація!$A$1:$B$71</definedName>
  </definedNames>
  <calcPr calcId="162913"/>
</workbook>
</file>

<file path=xl/calcChain.xml><?xml version="1.0" encoding="utf-8"?>
<calcChain xmlns="http://schemas.openxmlformats.org/spreadsheetml/2006/main">
  <c r="F33" i="11" l="1"/>
  <c r="F40" i="11"/>
  <c r="F30" i="11" l="1"/>
  <c r="F31" i="11" l="1"/>
  <c r="F32" i="11"/>
  <c r="F36" i="11" l="1"/>
  <c r="F39" i="11"/>
  <c r="F38" i="11"/>
  <c r="F37" i="11"/>
  <c r="F35" i="11"/>
  <c r="A2" i="1" l="1"/>
  <c r="B8" i="1" l="1"/>
  <c r="B7" i="1"/>
  <c r="B6" i="1"/>
  <c r="B5" i="1"/>
  <c r="B4" i="1"/>
  <c r="A3" i="11" l="1"/>
  <c r="B47" i="2" l="1"/>
  <c r="B12" i="1" l="1"/>
  <c r="C15" i="1" l="1"/>
  <c r="C1" i="1" s="1"/>
</calcChain>
</file>

<file path=xl/sharedStrings.xml><?xml version="1.0" encoding="utf-8"?>
<sst xmlns="http://schemas.openxmlformats.org/spreadsheetml/2006/main" count="152" uniqueCount="146">
  <si>
    <t>Відправник:</t>
  </si>
  <si>
    <t>Одержувач:</t>
  </si>
  <si>
    <t>Група компаній "ФОКСТРОТ"</t>
  </si>
  <si>
    <t>вул. Дорогожицька, буд. 1</t>
  </si>
  <si>
    <t>м. Київ, 04119</t>
  </si>
  <si>
    <t>галерея 1, каб. 1</t>
  </si>
  <si>
    <t>Група компаній «ФОКСТРОТ»</t>
  </si>
  <si>
    <t>Розмір електронного листа не повинен перевищувати 5 Мб.</t>
  </si>
  <si>
    <t>Якщо розмір електронного листа перевищує 5 Мб, потрібно відправити пропозицію декількома листами.</t>
  </si>
  <si>
    <t>2.1. Процедура надання роз'яснень щодо документації процедури закупівлі</t>
  </si>
  <si>
    <t>Учасник процедури закупівлі має право не пізніше ніж за 2 дні до закінчення строку подання пропозицій звернутися за роз'ясненнями щодо змісту документації на електронну адресу:</t>
  </si>
  <si>
    <t>3.1. Вимоги до оформлення пропозицій Учасниками процедури закупівлі</t>
  </si>
  <si>
    <t>Пропозиція учасника подається у письмовій та електронній формі.</t>
  </si>
  <si>
    <t>На конверті повинно бути зазначено:</t>
  </si>
  <si>
    <t>3.2. Зміст пропозиції Учасника</t>
  </si>
  <si>
    <t>3.3. Термін, протягом якого пропозиції Учасників є дійсними</t>
  </si>
  <si>
    <t>3.4. Кваліфікаційні критерії до Учасників</t>
  </si>
  <si>
    <t>4.1. Спосіб, місце та кінцевий строк подання пропозицій Учасників</t>
  </si>
  <si>
    <t>Документи подаються в друкованому та електронному вигляді.</t>
  </si>
  <si>
    <t xml:space="preserve">4.2. Місце, дата та час розкриття пропозицій Учасників </t>
  </si>
  <si>
    <t>4.3. Умови розкриття пропозицій</t>
  </si>
  <si>
    <t>До участі у процедурі розкриття пропозицій Учасників допускаються всі Учасники або їх представники, які уповноважені приймати рішення з питань даної закупівлі. Відсутність Учасника або його уповноваженого представника під час розкриття пропозицій не є підставою для відхилення його пропозиції.</t>
  </si>
  <si>
    <t>Повноваження представника Учасника підтверджується відповідним документом (довіреність).</t>
  </si>
  <si>
    <t>Для підтвердження особи такий представник повинен надати паспорт.</t>
  </si>
  <si>
    <t xml:space="preserve">5.1. Перелік критеріїв та методика оцінки пропозицій Учасників </t>
  </si>
  <si>
    <t>5.2. Переговори з Учасником</t>
  </si>
  <si>
    <t>Замовник має право звернутися до Учасників за роз’ясненнями змісту їх пропозицій з метою спрощення розгляду та оцінки пропозицій, а також ініціювати будь-які переговори з питань внесення змін до змісту або ціни поданої пропозиції.</t>
  </si>
  <si>
    <t>5.3. Відхилення пропозицій Учасників</t>
  </si>
  <si>
    <t>Замовник відхиляє пропозицію Учасника у разі, якщо Учасник:</t>
  </si>
  <si>
    <t>5.4. Відміна Замовником процедури закупівлі чи визнання її такою, що не відбулася</t>
  </si>
  <si>
    <t>Замовник має право відмінити закупівлю у разі:</t>
  </si>
  <si>
    <t>Замовник має право визнати процедуру закупівлі такою, що не відбулася у разі, якщо здійснення закупівлі стало неможливим внаслідок непереборної сили.</t>
  </si>
  <si>
    <t>6.1. Терміни укладання договору</t>
  </si>
  <si>
    <t>6.2. Істотні умови, які обов’язково мають входити до договору про закупівлю</t>
  </si>
  <si>
    <t xml:space="preserve">До участі в процедурі закупівлі приймаються пропозиції від Учасників, які відповідають наступним вимогам: </t>
  </si>
  <si>
    <t>tender-GKF@foxtrot.kiev.ua</t>
  </si>
  <si>
    <t>Електронна адреса для подання пропозиції закупівлі (доступна тільки до дати розкриття пропозицій):</t>
  </si>
  <si>
    <t>Документація процедури закупівлі</t>
  </si>
  <si>
    <t>Тендерний комітет</t>
  </si>
  <si>
    <t>Розкриття пропозицій відбудеться:</t>
  </si>
  <si>
    <t>Комерційна пропозиція на закупівлю:</t>
  </si>
  <si>
    <t>Досвід роботи за напрямом предмету закупівлі</t>
  </si>
  <si>
    <t>ПІБ керівника</t>
  </si>
  <si>
    <t>Телефон керівника</t>
  </si>
  <si>
    <t>Юридична адреса</t>
  </si>
  <si>
    <t>Фактична адреса</t>
  </si>
  <si>
    <t>ІПН</t>
  </si>
  <si>
    <t>р/р</t>
  </si>
  <si>
    <t>МФО</t>
  </si>
  <si>
    <t>Контактна особа:</t>
  </si>
  <si>
    <t>Дата отримання ____________________</t>
  </si>
  <si>
    <t>Код ЄДРПОУ</t>
  </si>
  <si>
    <t>Інформація про відхилення пропозиції із зазначенням підстави надсилається Учаснику, пропозиція якого відхилена, протягом трьох робочих днів з дати прийняття такого рішення.</t>
  </si>
  <si>
    <t>Замовник укладає договір про закупівлю з Учасником, пропозицію якого було акцептовано, не пізніше ніж через 10 робочих днів з дня акцепту пропозиції.</t>
  </si>
  <si>
    <t>Замовник надає роз'яснення на запит протягом одного робочого дня з дня його отримання.</t>
  </si>
  <si>
    <t>Результати процедури закупівлі будуть розміщені після визначення переможця у розділі "Закриті тендери" за посиланням:</t>
  </si>
  <si>
    <t>Електронна версія пропозиції в форматі Excel подається в термін, визначений в оголошенні про процедуру закупівлі на адресу:</t>
  </si>
  <si>
    <t>1. Повне найменування та адреса Замовника;</t>
  </si>
  <si>
    <t>2. Повне найменування та адреса Учасника процедури закупівлі, номери контактних телефонів;</t>
  </si>
  <si>
    <t>3. Назва предмету закупівлі відповідно до оголошення про проведення процедури закупівлі.</t>
  </si>
  <si>
    <t>1. Зареєстровані на території України;</t>
  </si>
  <si>
    <t>1. Не відповідає кваліфікаційним критеріям, встановленим цією документацією;</t>
  </si>
  <si>
    <t>2. Пропозиція не відповідає умовам документації процедури закупівлі.</t>
  </si>
  <si>
    <t>1. Відсутності подальшої потреби у закупівлі;</t>
  </si>
  <si>
    <t>2. Ціна найкращої пропозиції перевищує бюджет проведення процедури закупівлі.</t>
  </si>
  <si>
    <t>http://www.foxtrotgroup.com.ua/uk/tender.html</t>
  </si>
  <si>
    <t>http://foxtrotgroup.com.ua/uk/tender.html</t>
  </si>
  <si>
    <t>Підписатися на розсилку актуальних тендерів ГК «ФОКСТРОТ» можна за посиланням:</t>
  </si>
  <si>
    <t>http://foxtrotgroup.com.ua/uk/tender/subscribe.html</t>
  </si>
  <si>
    <t>II. Порядок внесення змін та надання роз'яснень до документації процедури закупівлі</t>
  </si>
  <si>
    <t>III. Підготовка пропозицій Учасниками</t>
  </si>
  <si>
    <t>IV. Подання та розкриття пропозицій учасників</t>
  </si>
  <si>
    <t>V. Оцінка пропозицій учасників та визначення переможця</t>
  </si>
  <si>
    <t>VI. Укладання договору про закупівлю</t>
  </si>
  <si>
    <t>I. Загальна інформація</t>
  </si>
  <si>
    <t>1.1. Інформація про предмет закупівлі</t>
  </si>
  <si>
    <t>Додаток 1. Специфікація закупівлі</t>
  </si>
  <si>
    <t>Витяг з реєстру платників ПДВ;</t>
  </si>
  <si>
    <t>Документ, що засвідчує повноваження керівника (виписка з статуту, тощо);</t>
  </si>
  <si>
    <t>Довідка про включення до ЄДРПОУ;</t>
  </si>
  <si>
    <t>Витяг з єдиного державного реєстру підприємств та організацій;</t>
  </si>
  <si>
    <t>3. Надають документи, зазначені в п. 3.2. даної Документації процедури закупівлі.</t>
  </si>
  <si>
    <t>Назва компанії (як у статуті)</t>
  </si>
  <si>
    <t>Телефон і факс компанії</t>
  </si>
  <si>
    <t xml:space="preserve">Контактна особа </t>
  </si>
  <si>
    <t>Телефон контактної особи</t>
  </si>
  <si>
    <t>Електронна адреса контактної особи</t>
  </si>
  <si>
    <t>Платник ПДВ так / ні (№ свідоцтва платника ПДВ)</t>
  </si>
  <si>
    <t>Основні клієнти (перерахувати декілька)</t>
  </si>
  <si>
    <t>- Комерційну пропозицію у форматі Додатку 1, завірену підписом керівника та печаткою.</t>
  </si>
  <si>
    <t>Комерційну пропозицію у форматі Додатку 1.</t>
  </si>
  <si>
    <t>Формат та порядок рядків і стовпців змінювати не можна. 
Додавати або видаляти стовбці чи рядки не можна.</t>
  </si>
  <si>
    <t>Договір має відповідати всім умовам, які були прийняті в акцептованій пропозиції Учасника.</t>
  </si>
  <si>
    <t>Термін подачі пропозиції включно до</t>
  </si>
  <si>
    <t>Вартість, грн. з ПДВ</t>
  </si>
  <si>
    <t>Всього  по Лоту 1:</t>
  </si>
  <si>
    <t>Всього  по Лоту 2:</t>
  </si>
  <si>
    <t>2. Мають досвід в даному напрямку не менше 2 років;</t>
  </si>
  <si>
    <t>Переможцем процедури закупівлі буде обраний той Учасник, пропозиція якого повністю відповідає вимогам Замовника до предмету закупівлі при запропонованій мінімальній вартості.</t>
  </si>
  <si>
    <t>Умови та вимоги до закупівлі</t>
  </si>
  <si>
    <t>вул. Дорогожицька,1, м. Київ, 04112</t>
  </si>
  <si>
    <r>
      <rPr>
        <sz val="12"/>
        <rFont val="Times New Roman"/>
        <family val="1"/>
        <charset val="204"/>
      </rPr>
      <t xml:space="preserve">Після заповнення Додатку 1 автоматично буде сформований </t>
    </r>
    <r>
      <rPr>
        <u/>
        <sz val="12"/>
        <color theme="10"/>
        <rFont val="Times New Roman"/>
        <family val="1"/>
        <charset val="204"/>
      </rPr>
      <t>Титульний лист</t>
    </r>
    <r>
      <rPr>
        <sz val="12"/>
        <rFont val="Times New Roman"/>
        <family val="1"/>
        <charset val="204"/>
      </rPr>
      <t>, який Учасник має роздрукувати та наклеїти на конверт з пропозицією.</t>
    </r>
  </si>
  <si>
    <r>
      <t>Учасники подають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u/>
        <sz val="12"/>
        <color theme="1"/>
        <rFont val="Times New Roman"/>
        <family val="1"/>
        <charset val="204"/>
      </rPr>
      <t>в запечатаному конверті</t>
    </r>
    <r>
      <rPr>
        <sz val="12"/>
        <color theme="1"/>
        <rFont val="Times New Roman"/>
        <family val="1"/>
        <charset val="204"/>
      </rPr>
      <t>:</t>
    </r>
  </si>
  <si>
    <r>
      <t>Учасники подають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u/>
        <sz val="12"/>
        <color theme="1"/>
        <rFont val="Times New Roman"/>
        <family val="1"/>
        <charset val="204"/>
      </rPr>
      <t>в електронному вигляді</t>
    </r>
    <r>
      <rPr>
        <sz val="12"/>
        <color theme="1"/>
        <rFont val="Times New Roman"/>
        <family val="1"/>
        <charset val="204"/>
      </rPr>
      <t>:</t>
    </r>
  </si>
  <si>
    <t>Оригінал цінової пропозиції  за підписом уповноваженої посадової особи Учасника  та  завірений печатко подається в запечатаному конверті.</t>
  </si>
  <si>
    <t>1.2. Інформація про Замовника процедури закупівлі</t>
  </si>
  <si>
    <t>Оригінал пропозиції в друкованому вигляді подається особисто або кур’єрською службою на адресу: м. Київ, 04112, вул. Дорогожицька,1, галерея 1, кімната 1.</t>
  </si>
  <si>
    <t>Критерієм вибора переможця є:
- ціна пропозиції.</t>
  </si>
  <si>
    <t xml:space="preserve">Підтвердити вимоги/вказати інші </t>
  </si>
  <si>
    <t>Пропозиція кожного Учасника вважаються дійсними протягом проведення конкурсної процедури закупівлі, а в разі його акцепту, - протягом терміну виконання договору закупівлі.</t>
  </si>
  <si>
    <t>Металеві ліжка та комплекти постільної білизни</t>
  </si>
  <si>
    <t>Вимоги щодо закупівлі та технічні характеристики вказані в Додатку 1.</t>
  </si>
  <si>
    <t>tender-302@foxtrot.kiev.ua</t>
  </si>
  <si>
    <t>Сертифікат відповідності на товар.</t>
  </si>
  <si>
    <t>Закупівля здійснюється за двома лотами. 
Учасник має право подати свою пропозицію як на весь обсяг закупівлі, так і  на будь-який з лотів.</t>
  </si>
  <si>
    <t>Учасник має право подати одну або декілька пропозицій.</t>
  </si>
  <si>
    <t>Розміри, мм</t>
  </si>
  <si>
    <t>Колір</t>
  </si>
  <si>
    <t>Примітка</t>
  </si>
  <si>
    <t>1900х700</t>
  </si>
  <si>
    <t>1900х700х80</t>
  </si>
  <si>
    <t>60х60</t>
  </si>
  <si>
    <t>2100х1400</t>
  </si>
  <si>
    <t>Лот 2. Постільна білизна</t>
  </si>
  <si>
    <t>Лот 1. Ліжко металеве</t>
  </si>
  <si>
    <r>
      <rPr>
        <b/>
        <sz val="10"/>
        <rFont val="Arial"/>
        <family val="2"/>
        <charset val="204"/>
      </rPr>
      <t xml:space="preserve">Строк поставки </t>
    </r>
    <r>
      <rPr>
        <sz val="10"/>
        <rFont val="Arial"/>
        <family val="2"/>
        <charset val="204"/>
      </rPr>
      <t>вказати в календарних днях.</t>
    </r>
  </si>
  <si>
    <r>
      <rPr>
        <b/>
        <sz val="10"/>
        <rFont val="Arial"/>
        <family val="2"/>
        <charset val="204"/>
      </rPr>
      <t xml:space="preserve">Гарантийний строк - </t>
    </r>
    <r>
      <rPr>
        <sz val="10"/>
        <rFont val="Arial"/>
        <family val="2"/>
        <charset val="204"/>
      </rPr>
      <t>12 місяців з дати поставки</t>
    </r>
  </si>
  <si>
    <r>
      <rPr>
        <b/>
        <sz val="10"/>
        <rFont val="Arial"/>
        <family val="2"/>
        <charset val="204"/>
      </rPr>
      <t xml:space="preserve">Оплата </t>
    </r>
    <r>
      <rPr>
        <sz val="10"/>
        <rFont val="Arial"/>
        <family val="2"/>
        <charset val="204"/>
      </rPr>
      <t>здійснюється на підставі повного комплекту платіжних документів та зареєстрованої податкової накладної.</t>
    </r>
  </si>
  <si>
    <r>
      <t xml:space="preserve">Ліжко металеве двохярусне, армійське з труби </t>
    </r>
    <r>
      <rPr>
        <b/>
        <i/>
        <sz val="10"/>
        <rFont val="Arial"/>
        <family val="2"/>
        <charset val="204"/>
      </rPr>
      <t>(мал. 1)</t>
    </r>
  </si>
  <si>
    <r>
      <t xml:space="preserve">Драбина металева на верхній ярус (у комплекті з ліжком) </t>
    </r>
    <r>
      <rPr>
        <b/>
        <i/>
        <sz val="10"/>
        <rFont val="Arial"/>
        <family val="2"/>
        <charset val="204"/>
      </rPr>
      <t>(мал. 1)</t>
    </r>
  </si>
  <si>
    <t>Малюнок №1</t>
  </si>
  <si>
    <t>Упаковка та маркування. 
Товар повинен бути запакований в упаковку, що захищає від пошкодження і забруднення при перевезенні, придатну для складського стелажного зберігання, кожна упаковка повинна бути промаркована інформацією щодо товару, а саме:
- найменування товару;
- кількість виробів в упаковці;
- штрих-код в системі EAN13.
Кожна окрема упаковка має бути промаркована штрих кодом в системі EAN 13.</t>
  </si>
  <si>
    <t>Будь-який колір, крім білого</t>
  </si>
  <si>
    <t>Будь-який колір</t>
  </si>
  <si>
    <t>Ціна грн. з ПДВ</t>
  </si>
  <si>
    <t>Кількість, шт</t>
  </si>
  <si>
    <t>Найменування</t>
  </si>
  <si>
    <t>Матрац ватиновий (чохол тік)</t>
  </si>
  <si>
    <t>Подушка силіконова</t>
  </si>
  <si>
    <t>Ковдра напівшерстяна</t>
  </si>
  <si>
    <t>Наволочка 
(бязь набивна, щільністю 138-142 г/м.кв.)</t>
  </si>
  <si>
    <t>Простирадло 
(бязь набивна, щільністю 138-142 г/м.кв.)</t>
  </si>
  <si>
    <t>Світло-сірий</t>
  </si>
  <si>
    <t>Фіксування вартості товару в гривнах на зазначену партію.</t>
  </si>
  <si>
    <t>Проект договору додається.</t>
  </si>
  <si>
    <r>
      <rPr>
        <b/>
        <sz val="10"/>
        <rFont val="Arial"/>
        <family val="2"/>
        <charset val="204"/>
      </rPr>
      <t xml:space="preserve">Доставка товару </t>
    </r>
    <r>
      <rPr>
        <sz val="10"/>
        <rFont val="Arial"/>
        <family val="2"/>
        <charset val="204"/>
      </rPr>
      <t>за рахунок Постачальника на склад Замовника за адресою смт.Гостомель, вул.Свято-Покровська, 141П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</si>
</sst>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[$-FC22]d\ mmmm\ yyyy&quot; р.&quot;;@"/>
    <numFmt numFmtId="166" formatCode="_-* #,##0.00\ _₴_-;\-* #,##0.00\ _₴_-;_-* &quot;-&quot;??\ _₴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u/>
      <sz val="11"/>
      <color theme="10"/>
      <name val="Calibri"/>
      <family val="2"/>
      <scheme val="minor"/>
    </font>
    <font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0"/>
      <name val="Arial Cyr"/>
      <charset val="204"/>
    </font>
    <font>
      <sz val="10"/>
      <name val="Arial Cyr"/>
      <family val="2"/>
      <charset val="204"/>
    </font>
    <font>
      <u/>
      <sz val="12"/>
      <color theme="1"/>
      <name val="Cambria"/>
      <family val="1"/>
      <charset val="204"/>
      <scheme val="maj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scheme val="minor"/>
    </font>
    <font>
      <sz val="12"/>
      <color theme="1"/>
      <name val="Arial"/>
      <family val="2"/>
      <charset val="204"/>
    </font>
    <font>
      <sz val="8"/>
      <color theme="1"/>
      <name val="Cambria"/>
      <family val="1"/>
      <charset val="204"/>
      <scheme val="maj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7">
    <xf numFmtId="0" fontId="0" fillId="0" borderId="0"/>
    <xf numFmtId="0" fontId="11" fillId="0" borderId="0" applyNumberFormat="0" applyFill="0" applyBorder="0" applyAlignment="0" applyProtection="0"/>
    <xf numFmtId="0" fontId="14" fillId="0" borderId="0"/>
    <xf numFmtId="0" fontId="15" fillId="0" borderId="0"/>
    <xf numFmtId="0" fontId="7" fillId="0" borderId="0"/>
    <xf numFmtId="164" fontId="7" fillId="0" borderId="0" applyFont="0" applyFill="0" applyBorder="0" applyAlignment="0" applyProtection="0"/>
    <xf numFmtId="0" fontId="19" fillId="0" borderId="0"/>
    <xf numFmtId="0" fontId="7" fillId="0" borderId="0"/>
    <xf numFmtId="0" fontId="6" fillId="0" borderId="0"/>
    <xf numFmtId="0" fontId="22" fillId="0" borderId="0"/>
    <xf numFmtId="0" fontId="6" fillId="0" borderId="0"/>
    <xf numFmtId="0" fontId="14" fillId="0" borderId="0"/>
    <xf numFmtId="0" fontId="24" fillId="0" borderId="0"/>
    <xf numFmtId="0" fontId="5" fillId="0" borderId="0"/>
    <xf numFmtId="0" fontId="25" fillId="0" borderId="0"/>
    <xf numFmtId="0" fontId="26" fillId="0" borderId="0"/>
    <xf numFmtId="0" fontId="4" fillId="0" borderId="0"/>
    <xf numFmtId="0" fontId="3" fillId="0" borderId="0"/>
    <xf numFmtId="0" fontId="14" fillId="0" borderId="0"/>
    <xf numFmtId="0" fontId="20" fillId="0" borderId="0"/>
    <xf numFmtId="0" fontId="2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2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6" fontId="23" fillId="0" borderId="0" applyFont="0" applyFill="0" applyBorder="0" applyAlignment="0" applyProtection="0"/>
  </cellStyleXfs>
  <cellXfs count="93">
    <xf numFmtId="0" fontId="0" fillId="0" borderId="0" xfId="0"/>
    <xf numFmtId="0" fontId="8" fillId="0" borderId="0" xfId="0" applyFont="1"/>
    <xf numFmtId="0" fontId="8" fillId="0" borderId="0" xfId="0" applyFont="1"/>
    <xf numFmtId="0" fontId="8" fillId="0" borderId="0" xfId="0" applyFont="1"/>
    <xf numFmtId="0" fontId="9" fillId="0" borderId="0" xfId="0" applyFont="1" applyAlignment="1">
      <alignment horizontal="right"/>
    </xf>
    <xf numFmtId="0" fontId="8" fillId="0" borderId="0" xfId="0" applyFont="1" applyFill="1"/>
    <xf numFmtId="0" fontId="8" fillId="0" borderId="0" xfId="0" applyFont="1" applyFill="1" applyAlignment="1">
      <alignment horizontal="right"/>
    </xf>
    <xf numFmtId="0" fontId="9" fillId="0" borderId="0" xfId="0" applyFont="1" applyFill="1" applyAlignment="1">
      <alignment horizontal="right" vertical="top"/>
    </xf>
    <xf numFmtId="0" fontId="10" fillId="0" borderId="0" xfId="0" applyFont="1"/>
    <xf numFmtId="0" fontId="8" fillId="0" borderId="0" xfId="0" applyFont="1"/>
    <xf numFmtId="0" fontId="10" fillId="0" borderId="0" xfId="0" applyFont="1" applyFill="1" applyBorder="1" applyAlignment="1" applyProtection="1">
      <alignment vertical="top" wrapText="1"/>
    </xf>
    <xf numFmtId="0" fontId="9" fillId="0" borderId="0" xfId="0" applyFont="1" applyFill="1" applyAlignment="1">
      <alignment horizontal="right"/>
    </xf>
    <xf numFmtId="0" fontId="8" fillId="0" borderId="0" xfId="0" applyFont="1" applyAlignment="1">
      <alignment vertical="top"/>
    </xf>
    <xf numFmtId="0" fontId="12" fillId="0" borderId="0" xfId="0" applyFont="1" applyFill="1" applyBorder="1" applyAlignment="1">
      <alignment vertical="top" wrapText="1"/>
    </xf>
    <xf numFmtId="0" fontId="16" fillId="0" borderId="0" xfId="0" applyFont="1" applyAlignment="1">
      <alignment horizontal="right" vertical="top"/>
    </xf>
    <xf numFmtId="0" fontId="16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8" fillId="0" borderId="0" xfId="0" applyFont="1" applyAlignment="1"/>
    <xf numFmtId="0" fontId="18" fillId="0" borderId="0" xfId="0" applyFont="1" applyAlignment="1">
      <alignment vertical="center"/>
    </xf>
    <xf numFmtId="0" fontId="18" fillId="0" borderId="0" xfId="4" applyFont="1" applyAlignment="1">
      <alignment vertical="center"/>
    </xf>
    <xf numFmtId="0" fontId="18" fillId="0" borderId="0" xfId="0" applyFont="1" applyAlignment="1">
      <alignment vertical="center" wrapText="1"/>
    </xf>
    <xf numFmtId="0" fontId="27" fillId="0" borderId="0" xfId="0" applyFont="1" applyBorder="1" applyAlignment="1">
      <alignment vertical="top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center" wrapText="1"/>
    </xf>
    <xf numFmtId="0" fontId="28" fillId="0" borderId="0" xfId="0" applyFont="1" applyFill="1" applyAlignment="1">
      <alignment vertical="center"/>
    </xf>
    <xf numFmtId="165" fontId="28" fillId="0" borderId="0" xfId="0" applyNumberFormat="1" applyFont="1" applyAlignment="1">
      <alignment horizontal="left" vertical="center"/>
    </xf>
    <xf numFmtId="0" fontId="18" fillId="0" borderId="0" xfId="4" applyFont="1" applyAlignment="1">
      <alignment horizontal="center" vertical="center"/>
    </xf>
    <xf numFmtId="0" fontId="17" fillId="0" borderId="0" xfId="4" applyFont="1" applyAlignment="1">
      <alignment vertical="center"/>
    </xf>
    <xf numFmtId="0" fontId="31" fillId="0" borderId="3" xfId="0" applyFont="1" applyFill="1" applyBorder="1" applyAlignment="1">
      <alignment horizontal="left" vertical="center" wrapText="1"/>
    </xf>
    <xf numFmtId="0" fontId="29" fillId="0" borderId="4" xfId="0" applyFont="1" applyBorder="1" applyAlignment="1">
      <alignment vertical="center" wrapText="1"/>
    </xf>
    <xf numFmtId="0" fontId="29" fillId="0" borderId="2" xfId="0" applyFont="1" applyBorder="1" applyAlignment="1">
      <alignment vertical="top" wrapText="1"/>
    </xf>
    <xf numFmtId="0" fontId="30" fillId="0" borderId="4" xfId="0" applyFont="1" applyBorder="1" applyAlignment="1">
      <alignment vertical="center" wrapText="1"/>
    </xf>
    <xf numFmtId="0" fontId="29" fillId="0" borderId="2" xfId="0" applyFont="1" applyBorder="1" applyAlignment="1">
      <alignment vertical="center" wrapText="1"/>
    </xf>
    <xf numFmtId="0" fontId="29" fillId="0" borderId="3" xfId="0" applyFont="1" applyBorder="1" applyAlignment="1">
      <alignment vertical="center" wrapText="1"/>
    </xf>
    <xf numFmtId="0" fontId="32" fillId="0" borderId="4" xfId="1" applyFont="1" applyBorder="1" applyAlignment="1">
      <alignment vertical="center" wrapText="1"/>
    </xf>
    <xf numFmtId="0" fontId="29" fillId="0" borderId="4" xfId="0" applyFont="1" applyBorder="1" applyAlignment="1">
      <alignment horizontal="left" vertical="center" wrapText="1"/>
    </xf>
    <xf numFmtId="0" fontId="29" fillId="0" borderId="4" xfId="0" quotePrefix="1" applyFont="1" applyBorder="1" applyAlignment="1">
      <alignment horizontal="left" vertical="center" wrapText="1"/>
    </xf>
    <xf numFmtId="0" fontId="35" fillId="0" borderId="4" xfId="0" quotePrefix="1" applyFont="1" applyBorder="1" applyAlignment="1">
      <alignment horizontal="left" vertical="center" wrapText="1"/>
    </xf>
    <xf numFmtId="0" fontId="30" fillId="0" borderId="1" xfId="0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32" fillId="0" borderId="2" xfId="1" applyFont="1" applyBorder="1" applyAlignment="1">
      <alignment vertical="center" wrapText="1"/>
    </xf>
    <xf numFmtId="165" fontId="30" fillId="0" borderId="4" xfId="0" applyNumberFormat="1" applyFont="1" applyFill="1" applyBorder="1" applyAlignment="1">
      <alignment horizontal="left" vertical="center" wrapText="1"/>
    </xf>
    <xf numFmtId="0" fontId="29" fillId="0" borderId="3" xfId="0" applyFont="1" applyBorder="1" applyAlignment="1">
      <alignment horizontal="left" vertical="center" wrapText="1"/>
    </xf>
    <xf numFmtId="0" fontId="32" fillId="0" borderId="2" xfId="1" applyFont="1" applyBorder="1" applyAlignment="1">
      <alignment horizontal="left" vertical="center" wrapText="1"/>
    </xf>
    <xf numFmtId="0" fontId="30" fillId="0" borderId="2" xfId="0" applyFont="1" applyBorder="1" applyAlignment="1">
      <alignment vertical="center" wrapText="1"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 vertical="top" wrapText="1"/>
    </xf>
    <xf numFmtId="0" fontId="29" fillId="0" borderId="0" xfId="0" applyFont="1" applyBorder="1" applyAlignment="1">
      <alignment vertical="center" wrapText="1"/>
    </xf>
    <xf numFmtId="0" fontId="32" fillId="0" borderId="0" xfId="1" applyFont="1" applyBorder="1" applyAlignment="1">
      <alignment vertical="center" wrapText="1"/>
    </xf>
    <xf numFmtId="0" fontId="36" fillId="0" borderId="0" xfId="0" applyFont="1" applyBorder="1" applyAlignment="1">
      <alignment vertical="center"/>
    </xf>
    <xf numFmtId="0" fontId="37" fillId="0" borderId="0" xfId="0" applyFont="1" applyAlignment="1">
      <alignment vertical="center" wrapText="1"/>
    </xf>
    <xf numFmtId="0" fontId="38" fillId="0" borderId="0" xfId="0" applyFont="1" applyFill="1" applyBorder="1" applyAlignment="1" applyProtection="1">
      <alignment vertical="center"/>
    </xf>
    <xf numFmtId="0" fontId="37" fillId="0" borderId="0" xfId="0" applyFont="1" applyAlignment="1">
      <alignment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40" fillId="0" borderId="0" xfId="0" applyFont="1" applyFill="1" applyAlignment="1">
      <alignment horizontal="right" vertical="center"/>
    </xf>
    <xf numFmtId="0" fontId="21" fillId="2" borderId="1" xfId="9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vertical="center"/>
    </xf>
    <xf numFmtId="0" fontId="20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right" vertical="center" wrapText="1"/>
    </xf>
    <xf numFmtId="2" fontId="20" fillId="0" borderId="1" xfId="0" applyNumberFormat="1" applyFont="1" applyFill="1" applyBorder="1" applyAlignment="1">
      <alignment vertical="center" wrapText="1"/>
    </xf>
    <xf numFmtId="2" fontId="21" fillId="3" borderId="3" xfId="0" applyNumberFormat="1" applyFont="1" applyFill="1" applyBorder="1" applyAlignment="1">
      <alignment vertical="center" wrapText="1"/>
    </xf>
    <xf numFmtId="2" fontId="21" fillId="3" borderId="1" xfId="0" applyNumberFormat="1" applyFont="1" applyFill="1" applyBorder="1" applyAlignment="1">
      <alignment vertical="center" wrapText="1"/>
    </xf>
    <xf numFmtId="0" fontId="21" fillId="3" borderId="5" xfId="0" applyFont="1" applyFill="1" applyBorder="1" applyAlignment="1">
      <alignment vertical="center"/>
    </xf>
    <xf numFmtId="0" fontId="21" fillId="3" borderId="6" xfId="0" applyFont="1" applyFill="1" applyBorder="1" applyAlignment="1">
      <alignment vertical="center"/>
    </xf>
    <xf numFmtId="0" fontId="21" fillId="3" borderId="7" xfId="0" applyFont="1" applyFill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2" fillId="0" borderId="1" xfId="0" applyFont="1" applyFill="1" applyBorder="1" applyAlignment="1">
      <alignment vertical="center" wrapText="1"/>
    </xf>
    <xf numFmtId="0" fontId="43" fillId="3" borderId="6" xfId="0" applyFont="1" applyFill="1" applyBorder="1" applyAlignment="1">
      <alignment vertical="center"/>
    </xf>
    <xf numFmtId="0" fontId="21" fillId="0" borderId="6" xfId="0" applyFont="1" applyFill="1" applyBorder="1" applyAlignment="1">
      <alignment vertical="center"/>
    </xf>
    <xf numFmtId="0" fontId="21" fillId="0" borderId="7" xfId="0" applyFont="1" applyFill="1" applyBorder="1" applyAlignment="1">
      <alignment vertical="center"/>
    </xf>
    <xf numFmtId="0" fontId="31" fillId="0" borderId="8" xfId="0" applyFont="1" applyBorder="1" applyAlignment="1">
      <alignment vertical="center" wrapText="1"/>
    </xf>
    <xf numFmtId="0" fontId="30" fillId="0" borderId="3" xfId="0" applyFont="1" applyBorder="1" applyAlignment="1">
      <alignment vertical="center" wrapText="1"/>
    </xf>
    <xf numFmtId="0" fontId="30" fillId="0" borderId="4" xfId="0" applyFont="1" applyBorder="1" applyAlignment="1">
      <alignment vertical="center" wrapText="1"/>
    </xf>
    <xf numFmtId="0" fontId="30" fillId="0" borderId="2" xfId="0" applyFont="1" applyBorder="1" applyAlignment="1">
      <alignment vertical="center" wrapText="1"/>
    </xf>
    <xf numFmtId="0" fontId="30" fillId="0" borderId="5" xfId="0" applyFont="1" applyBorder="1" applyAlignment="1">
      <alignment horizontal="left" vertical="top" wrapText="1"/>
    </xf>
    <xf numFmtId="0" fontId="30" fillId="0" borderId="7" xfId="0" applyFont="1" applyBorder="1" applyAlignment="1">
      <alignment horizontal="left" vertical="top" wrapText="1"/>
    </xf>
    <xf numFmtId="0" fontId="20" fillId="0" borderId="1" xfId="8" applyFont="1" applyFill="1" applyBorder="1" applyAlignment="1">
      <alignment wrapText="1"/>
    </xf>
    <xf numFmtId="0" fontId="21" fillId="2" borderId="1" xfId="0" applyFont="1" applyFill="1" applyBorder="1" applyAlignment="1">
      <alignment horizontal="right" vertical="center" wrapText="1"/>
    </xf>
    <xf numFmtId="0" fontId="20" fillId="0" borderId="1" xfId="0" applyFont="1" applyFill="1" applyBorder="1" applyAlignment="1">
      <alignment horizontal="left" vertical="center"/>
    </xf>
    <xf numFmtId="0" fontId="21" fillId="2" borderId="1" xfId="0" applyFont="1" applyFill="1" applyBorder="1" applyAlignment="1">
      <alignment horizontal="left" vertical="center" wrapText="1"/>
    </xf>
    <xf numFmtId="0" fontId="20" fillId="0" borderId="1" xfId="8" quotePrefix="1" applyFont="1" applyFill="1" applyBorder="1" applyAlignment="1">
      <alignment horizontal="left" vertical="center" wrapText="1"/>
    </xf>
    <xf numFmtId="0" fontId="20" fillId="0" borderId="5" xfId="8" quotePrefix="1" applyFont="1" applyFill="1" applyBorder="1" applyAlignment="1">
      <alignment horizontal="left" vertical="center" wrapText="1"/>
    </xf>
    <xf numFmtId="0" fontId="20" fillId="0" borderId="6" xfId="8" quotePrefix="1" applyFont="1" applyFill="1" applyBorder="1" applyAlignment="1">
      <alignment horizontal="left" vertical="center" wrapText="1"/>
    </xf>
    <xf numFmtId="0" fontId="20" fillId="0" borderId="7" xfId="8" quotePrefix="1" applyFont="1" applyFill="1" applyBorder="1" applyAlignment="1">
      <alignment horizontal="left" vertical="center" wrapText="1"/>
    </xf>
    <xf numFmtId="0" fontId="20" fillId="0" borderId="5" xfId="8" applyFont="1" applyFill="1" applyBorder="1" applyAlignment="1">
      <alignment wrapText="1"/>
    </xf>
    <xf numFmtId="0" fontId="20" fillId="0" borderId="6" xfId="8" applyFont="1" applyFill="1" applyBorder="1" applyAlignment="1">
      <alignment wrapText="1"/>
    </xf>
    <xf numFmtId="0" fontId="20" fillId="0" borderId="7" xfId="8" applyFont="1" applyFill="1" applyBorder="1" applyAlignment="1">
      <alignment wrapText="1"/>
    </xf>
    <xf numFmtId="0" fontId="8" fillId="0" borderId="0" xfId="0" applyFont="1" applyFill="1" applyAlignment="1">
      <alignment vertical="center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>
      <alignment horizontal="left" vertical="top" wrapText="1"/>
    </xf>
  </cellXfs>
  <cellStyles count="37">
    <cellStyle name="Excel Built-in Normal" xfId="14"/>
    <cellStyle name="Normal 2 2" xfId="6"/>
    <cellStyle name="Normal_62C79F3C" xfId="11"/>
    <cellStyle name="Normal_plan-final" xfId="9"/>
    <cellStyle name="TableStyleLight1" xfId="12"/>
    <cellStyle name="Гиперссылка" xfId="1" builtinId="8"/>
    <cellStyle name="Обычный" xfId="0" builtinId="0"/>
    <cellStyle name="Обычный 12" xfId="7"/>
    <cellStyle name="Обычный 12 2" xfId="24"/>
    <cellStyle name="Обычный 14" xfId="10"/>
    <cellStyle name="Обычный 14 2" xfId="26"/>
    <cellStyle name="Обычный 2" xfId="2"/>
    <cellStyle name="Обычный 2 2" xfId="18"/>
    <cellStyle name="Обычный 2 3" xfId="19"/>
    <cellStyle name="Обычный 3" xfId="4"/>
    <cellStyle name="Обычный 3 2" xfId="20"/>
    <cellStyle name="Обычный 3 3" xfId="22"/>
    <cellStyle name="Обычный 3 4" xfId="31"/>
    <cellStyle name="Обычный 31" xfId="15"/>
    <cellStyle name="Обычный 4" xfId="8"/>
    <cellStyle name="Обычный 4 2" xfId="25"/>
    <cellStyle name="Обычный 4 3" xfId="33"/>
    <cellStyle name="Обычный 5" xfId="13"/>
    <cellStyle name="Обычный 5 2" xfId="17"/>
    <cellStyle name="Обычный 5 2 2" xfId="29"/>
    <cellStyle name="Обычный 5 3" xfId="27"/>
    <cellStyle name="Обычный 5 4" xfId="35"/>
    <cellStyle name="Обычный 8" xfId="16"/>
    <cellStyle name="Обычный 8 2" xfId="28"/>
    <cellStyle name="Стиль 1" xfId="3"/>
    <cellStyle name="Финансовый 2" xfId="5"/>
    <cellStyle name="Финансовый 2 2" xfId="21"/>
    <cellStyle name="Финансовый 2 2 2" xfId="30"/>
    <cellStyle name="Финансовый 2 2 3" xfId="34"/>
    <cellStyle name="Финансовый 2 3" xfId="23"/>
    <cellStyle name="Финансовый 2 4" xfId="32"/>
    <cellStyle name="Финансовый 3" xfId="36"/>
  </cellStyles>
  <dxfs count="1">
    <dxf>
      <fill>
        <gradientFill degree="180">
          <stop position="0">
            <color theme="0"/>
          </stop>
          <stop position="1">
            <color rgb="FFFFFF00"/>
          </stop>
        </gradientFill>
      </fill>
    </dxf>
  </dxfs>
  <tableStyles count="0" defaultTableStyle="TableStyleMedium2" defaultPivotStyle="PivotStyleMedium9"/>
  <colors>
    <mruColors>
      <color rgb="FFCC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42</xdr:row>
      <xdr:rowOff>95250</xdr:rowOff>
    </xdr:from>
    <xdr:to>
      <xdr:col>0</xdr:col>
      <xdr:colOff>2615261</xdr:colOff>
      <xdr:row>56</xdr:row>
      <xdr:rowOff>57150</xdr:rowOff>
    </xdr:to>
    <xdr:pic>
      <xdr:nvPicPr>
        <xdr:cNvPr id="6" name="Рисунок 5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7882" t="4711" r="9763" b="-384"/>
        <a:stretch/>
      </xdr:blipFill>
      <xdr:spPr>
        <a:xfrm>
          <a:off x="57150" y="9067800"/>
          <a:ext cx="2558111" cy="2228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ender-______@foxtrot.kiev.ua" TargetMode="External"/><Relationship Id="rId2" Type="http://schemas.openxmlformats.org/officeDocument/2006/relationships/hyperlink" Target="http://www.foxtrotgroup.com.ua/uk/tender.html" TargetMode="External"/><Relationship Id="rId1" Type="http://schemas.openxmlformats.org/officeDocument/2006/relationships/hyperlink" Target="mailto:tender-GKF@foxtrot.kiev.ua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tender-291@foxtrot.kiev.ua" TargetMode="External"/><Relationship Id="rId4" Type="http://schemas.openxmlformats.org/officeDocument/2006/relationships/hyperlink" Target="http://foxtrotgroup.com.ua/uk/tender/subscribe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foxtrotgroup.com.ua/uk/tende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1"/>
  <sheetViews>
    <sheetView showGridLines="0" showZeros="0" tabSelected="1" defaultGridColor="0" colorId="22" zoomScaleNormal="100" zoomScaleSheetLayoutView="115" workbookViewId="0">
      <selection activeCell="A26" sqref="A26:A36"/>
    </sheetView>
  </sheetViews>
  <sheetFormatPr defaultColWidth="9.140625" defaultRowHeight="15" x14ac:dyDescent="0.25"/>
  <cols>
    <col min="1" max="1" width="38.5703125" style="23" customWidth="1"/>
    <col min="2" max="2" width="124.85546875" style="25" customWidth="1"/>
    <col min="3" max="16384" width="9.140625" style="22"/>
  </cols>
  <sheetData>
    <row r="1" spans="1:2" ht="20.25" x14ac:dyDescent="0.25">
      <c r="A1" s="73" t="s">
        <v>37</v>
      </c>
      <c r="B1" s="73"/>
    </row>
    <row r="2" spans="1:2" ht="15.75" x14ac:dyDescent="0.25">
      <c r="A2" s="77" t="s">
        <v>74</v>
      </c>
      <c r="B2" s="78"/>
    </row>
    <row r="3" spans="1:2" ht="35.25" customHeight="1" x14ac:dyDescent="0.25">
      <c r="A3" s="74" t="s">
        <v>75</v>
      </c>
      <c r="B3" s="30" t="s">
        <v>110</v>
      </c>
    </row>
    <row r="4" spans="1:2" ht="31.5" x14ac:dyDescent="0.25">
      <c r="A4" s="75"/>
      <c r="B4" s="31" t="s">
        <v>114</v>
      </c>
    </row>
    <row r="5" spans="1:2" ht="15.75" x14ac:dyDescent="0.25">
      <c r="A5" s="75"/>
      <c r="B5" s="31" t="s">
        <v>115</v>
      </c>
    </row>
    <row r="6" spans="1:2" ht="15.75" x14ac:dyDescent="0.25">
      <c r="A6" s="75"/>
      <c r="B6" s="31" t="s">
        <v>111</v>
      </c>
    </row>
    <row r="7" spans="1:2" ht="15.75" x14ac:dyDescent="0.25">
      <c r="A7" s="76"/>
      <c r="B7" s="32"/>
    </row>
    <row r="8" spans="1:2" ht="15.75" x14ac:dyDescent="0.25">
      <c r="A8" s="74" t="s">
        <v>105</v>
      </c>
      <c r="B8" s="33" t="s">
        <v>6</v>
      </c>
    </row>
    <row r="9" spans="1:2" ht="15.75" x14ac:dyDescent="0.25">
      <c r="A9" s="75"/>
      <c r="B9" s="31" t="s">
        <v>100</v>
      </c>
    </row>
    <row r="10" spans="1:2" ht="15.75" x14ac:dyDescent="0.25">
      <c r="A10" s="75"/>
      <c r="B10" s="31" t="s">
        <v>36</v>
      </c>
    </row>
    <row r="11" spans="1:2" ht="15.75" x14ac:dyDescent="0.25">
      <c r="A11" s="75"/>
      <c r="B11" s="36" t="s">
        <v>112</v>
      </c>
    </row>
    <row r="12" spans="1:2" ht="15.75" x14ac:dyDescent="0.25">
      <c r="A12" s="75"/>
      <c r="B12" s="31" t="s">
        <v>7</v>
      </c>
    </row>
    <row r="13" spans="1:2" ht="15.75" x14ac:dyDescent="0.25">
      <c r="A13" s="76"/>
      <c r="B13" s="34" t="s">
        <v>8</v>
      </c>
    </row>
    <row r="14" spans="1:2" ht="15.75" x14ac:dyDescent="0.25">
      <c r="A14" s="77" t="s">
        <v>69</v>
      </c>
      <c r="B14" s="78"/>
    </row>
    <row r="15" spans="1:2" ht="31.5" x14ac:dyDescent="0.25">
      <c r="A15" s="74" t="s">
        <v>9</v>
      </c>
      <c r="B15" s="35" t="s">
        <v>10</v>
      </c>
    </row>
    <row r="16" spans="1:2" ht="15.75" x14ac:dyDescent="0.25">
      <c r="A16" s="75"/>
      <c r="B16" s="36" t="s">
        <v>35</v>
      </c>
    </row>
    <row r="17" spans="1:2" ht="15.75" x14ac:dyDescent="0.25">
      <c r="A17" s="76"/>
      <c r="B17" s="34" t="s">
        <v>54</v>
      </c>
    </row>
    <row r="18" spans="1:2" ht="15.75" x14ac:dyDescent="0.25">
      <c r="A18" s="77" t="s">
        <v>70</v>
      </c>
      <c r="B18" s="78"/>
    </row>
    <row r="19" spans="1:2" ht="15.75" x14ac:dyDescent="0.25">
      <c r="A19" s="74" t="s">
        <v>11</v>
      </c>
      <c r="B19" s="35" t="s">
        <v>12</v>
      </c>
    </row>
    <row r="20" spans="1:2" ht="31.5" x14ac:dyDescent="0.25">
      <c r="A20" s="75"/>
      <c r="B20" s="31" t="s">
        <v>104</v>
      </c>
    </row>
    <row r="21" spans="1:2" ht="15.75" x14ac:dyDescent="0.25">
      <c r="A21" s="75"/>
      <c r="B21" s="31" t="s">
        <v>13</v>
      </c>
    </row>
    <row r="22" spans="1:2" ht="15.75" x14ac:dyDescent="0.25">
      <c r="A22" s="75"/>
      <c r="B22" s="37" t="s">
        <v>57</v>
      </c>
    </row>
    <row r="23" spans="1:2" ht="15.75" x14ac:dyDescent="0.25">
      <c r="A23" s="75"/>
      <c r="B23" s="37" t="s">
        <v>58</v>
      </c>
    </row>
    <row r="24" spans="1:2" ht="15.75" x14ac:dyDescent="0.25">
      <c r="A24" s="75"/>
      <c r="B24" s="37" t="s">
        <v>59</v>
      </c>
    </row>
    <row r="25" spans="1:2" ht="31.5" x14ac:dyDescent="0.25">
      <c r="A25" s="76"/>
      <c r="B25" s="36" t="s">
        <v>101</v>
      </c>
    </row>
    <row r="26" spans="1:2" ht="15.75" x14ac:dyDescent="0.25">
      <c r="A26" s="74" t="s">
        <v>14</v>
      </c>
      <c r="B26" s="35" t="s">
        <v>102</v>
      </c>
    </row>
    <row r="27" spans="1:2" ht="15.75" x14ac:dyDescent="0.25">
      <c r="A27" s="75"/>
      <c r="B27" s="38" t="s">
        <v>89</v>
      </c>
    </row>
    <row r="28" spans="1:2" ht="15.75" x14ac:dyDescent="0.25">
      <c r="A28" s="75"/>
      <c r="B28" s="31" t="s">
        <v>103</v>
      </c>
    </row>
    <row r="29" spans="1:2" ht="15.75" x14ac:dyDescent="0.25">
      <c r="A29" s="75"/>
      <c r="B29" s="37" t="s">
        <v>90</v>
      </c>
    </row>
    <row r="30" spans="1:2" ht="30" x14ac:dyDescent="0.25">
      <c r="A30" s="75"/>
      <c r="B30" s="39" t="s">
        <v>91</v>
      </c>
    </row>
    <row r="31" spans="1:2" ht="15.75" x14ac:dyDescent="0.25">
      <c r="A31" s="75"/>
      <c r="B31" s="37" t="s">
        <v>77</v>
      </c>
    </row>
    <row r="32" spans="1:2" ht="15.75" x14ac:dyDescent="0.25">
      <c r="A32" s="75"/>
      <c r="B32" s="37" t="s">
        <v>80</v>
      </c>
    </row>
    <row r="33" spans="1:2" ht="15.75" x14ac:dyDescent="0.25">
      <c r="A33" s="75"/>
      <c r="B33" s="37" t="s">
        <v>79</v>
      </c>
    </row>
    <row r="34" spans="1:2" ht="15.75" x14ac:dyDescent="0.25">
      <c r="A34" s="75"/>
      <c r="B34" s="37" t="s">
        <v>78</v>
      </c>
    </row>
    <row r="35" spans="1:2" ht="15.75" x14ac:dyDescent="0.25">
      <c r="A35" s="75"/>
      <c r="B35" s="37" t="s">
        <v>113</v>
      </c>
    </row>
    <row r="36" spans="1:2" ht="15.75" x14ac:dyDescent="0.25">
      <c r="A36" s="76"/>
      <c r="B36" s="37"/>
    </row>
    <row r="37" spans="1:2" ht="31.5" x14ac:dyDescent="0.25">
      <c r="A37" s="40" t="s">
        <v>15</v>
      </c>
      <c r="B37" s="41" t="s">
        <v>109</v>
      </c>
    </row>
    <row r="38" spans="1:2" ht="15.75" x14ac:dyDescent="0.25">
      <c r="A38" s="74" t="s">
        <v>16</v>
      </c>
      <c r="B38" s="35" t="s">
        <v>34</v>
      </c>
    </row>
    <row r="39" spans="1:2" ht="15.75" x14ac:dyDescent="0.25">
      <c r="A39" s="75"/>
      <c r="B39" s="37" t="s">
        <v>60</v>
      </c>
    </row>
    <row r="40" spans="1:2" ht="15.75" x14ac:dyDescent="0.25">
      <c r="A40" s="75"/>
      <c r="B40" s="37" t="s">
        <v>97</v>
      </c>
    </row>
    <row r="41" spans="1:2" ht="15.75" x14ac:dyDescent="0.25">
      <c r="A41" s="75"/>
      <c r="B41" s="37" t="s">
        <v>81</v>
      </c>
    </row>
    <row r="42" spans="1:2" ht="15.75" x14ac:dyDescent="0.25">
      <c r="A42" s="76"/>
      <c r="B42" s="37"/>
    </row>
    <row r="43" spans="1:2" ht="15.75" x14ac:dyDescent="0.25">
      <c r="A43" s="77" t="s">
        <v>71</v>
      </c>
      <c r="B43" s="78"/>
    </row>
    <row r="44" spans="1:2" ht="15.75" x14ac:dyDescent="0.25">
      <c r="A44" s="74" t="s">
        <v>17</v>
      </c>
      <c r="B44" s="35" t="s">
        <v>18</v>
      </c>
    </row>
    <row r="45" spans="1:2" ht="31.5" x14ac:dyDescent="0.25">
      <c r="A45" s="75"/>
      <c r="B45" s="31" t="s">
        <v>106</v>
      </c>
    </row>
    <row r="46" spans="1:2" ht="31.5" x14ac:dyDescent="0.25">
      <c r="A46" s="75"/>
      <c r="B46" s="31" t="s">
        <v>56</v>
      </c>
    </row>
    <row r="47" spans="1:2" ht="15.75" x14ac:dyDescent="0.25">
      <c r="A47" s="76"/>
      <c r="B47" s="42" t="str">
        <f>$B$11</f>
        <v>tender-302@foxtrot.kiev.ua</v>
      </c>
    </row>
    <row r="48" spans="1:2" ht="15.75" x14ac:dyDescent="0.25">
      <c r="A48" s="74" t="s">
        <v>19</v>
      </c>
      <c r="B48" s="35" t="s">
        <v>39</v>
      </c>
    </row>
    <row r="49" spans="1:2" ht="15.75" x14ac:dyDescent="0.25">
      <c r="A49" s="76"/>
      <c r="B49" s="43">
        <v>43013</v>
      </c>
    </row>
    <row r="50" spans="1:2" ht="47.25" x14ac:dyDescent="0.25">
      <c r="A50" s="74" t="s">
        <v>20</v>
      </c>
      <c r="B50" s="35" t="s">
        <v>21</v>
      </c>
    </row>
    <row r="51" spans="1:2" ht="15.75" x14ac:dyDescent="0.25">
      <c r="A51" s="75"/>
      <c r="B51" s="31" t="s">
        <v>22</v>
      </c>
    </row>
    <row r="52" spans="1:2" ht="15.75" x14ac:dyDescent="0.25">
      <c r="A52" s="76"/>
      <c r="B52" s="31" t="s">
        <v>23</v>
      </c>
    </row>
    <row r="53" spans="1:2" ht="15.75" x14ac:dyDescent="0.25">
      <c r="A53" s="77" t="s">
        <v>72</v>
      </c>
      <c r="B53" s="78"/>
    </row>
    <row r="54" spans="1:2" ht="31.5" x14ac:dyDescent="0.25">
      <c r="A54" s="74" t="s">
        <v>24</v>
      </c>
      <c r="B54" s="44" t="s">
        <v>107</v>
      </c>
    </row>
    <row r="55" spans="1:2" ht="31.5" x14ac:dyDescent="0.25">
      <c r="A55" s="75"/>
      <c r="B55" s="37" t="s">
        <v>98</v>
      </c>
    </row>
    <row r="56" spans="1:2" ht="15.75" x14ac:dyDescent="0.25">
      <c r="A56" s="75"/>
      <c r="B56" s="37" t="s">
        <v>55</v>
      </c>
    </row>
    <row r="57" spans="1:2" ht="15.75" x14ac:dyDescent="0.25">
      <c r="A57" s="76"/>
      <c r="B57" s="45" t="s">
        <v>65</v>
      </c>
    </row>
    <row r="58" spans="1:2" ht="31.5" x14ac:dyDescent="0.25">
      <c r="A58" s="46" t="s">
        <v>25</v>
      </c>
      <c r="B58" s="31" t="s">
        <v>26</v>
      </c>
    </row>
    <row r="59" spans="1:2" ht="15.75" x14ac:dyDescent="0.25">
      <c r="A59" s="74" t="s">
        <v>27</v>
      </c>
      <c r="B59" s="35" t="s">
        <v>28</v>
      </c>
    </row>
    <row r="60" spans="1:2" ht="15.75" x14ac:dyDescent="0.25">
      <c r="A60" s="75"/>
      <c r="B60" s="37" t="s">
        <v>61</v>
      </c>
    </row>
    <row r="61" spans="1:2" ht="15.75" x14ac:dyDescent="0.25">
      <c r="A61" s="75"/>
      <c r="B61" s="37" t="s">
        <v>62</v>
      </c>
    </row>
    <row r="62" spans="1:2" ht="31.5" x14ac:dyDescent="0.25">
      <c r="A62" s="76"/>
      <c r="B62" s="34" t="s">
        <v>52</v>
      </c>
    </row>
    <row r="63" spans="1:2" ht="15.75" x14ac:dyDescent="0.25">
      <c r="A63" s="74" t="s">
        <v>29</v>
      </c>
      <c r="B63" s="35" t="s">
        <v>30</v>
      </c>
    </row>
    <row r="64" spans="1:2" ht="15.75" x14ac:dyDescent="0.25">
      <c r="A64" s="75"/>
      <c r="B64" s="37" t="s">
        <v>63</v>
      </c>
    </row>
    <row r="65" spans="1:2" ht="15.75" x14ac:dyDescent="0.25">
      <c r="A65" s="75"/>
      <c r="B65" s="37" t="s">
        <v>64</v>
      </c>
    </row>
    <row r="66" spans="1:2" ht="31.5" x14ac:dyDescent="0.25">
      <c r="A66" s="76"/>
      <c r="B66" s="34" t="s">
        <v>31</v>
      </c>
    </row>
    <row r="67" spans="1:2" ht="15.75" x14ac:dyDescent="0.25">
      <c r="A67" s="77" t="s">
        <v>73</v>
      </c>
      <c r="B67" s="78"/>
    </row>
    <row r="68" spans="1:2" ht="31.5" x14ac:dyDescent="0.25">
      <c r="A68" s="40" t="s">
        <v>32</v>
      </c>
      <c r="B68" s="41" t="s">
        <v>53</v>
      </c>
    </row>
    <row r="69" spans="1:2" ht="15.75" x14ac:dyDescent="0.25">
      <c r="A69" s="74" t="s">
        <v>33</v>
      </c>
      <c r="B69" s="35"/>
    </row>
    <row r="70" spans="1:2" ht="15.75" x14ac:dyDescent="0.25">
      <c r="A70" s="75"/>
      <c r="B70" s="37" t="s">
        <v>92</v>
      </c>
    </row>
    <row r="71" spans="1:2" ht="15.75" x14ac:dyDescent="0.25">
      <c r="A71" s="76"/>
      <c r="B71" s="34" t="s">
        <v>144</v>
      </c>
    </row>
    <row r="72" spans="1:2" ht="15.75" x14ac:dyDescent="0.25">
      <c r="A72" s="47"/>
      <c r="B72" s="48"/>
    </row>
    <row r="73" spans="1:2" ht="15.75" x14ac:dyDescent="0.25">
      <c r="A73" s="47"/>
      <c r="B73" s="49" t="s">
        <v>67</v>
      </c>
    </row>
    <row r="74" spans="1:2" ht="15.75" x14ac:dyDescent="0.25">
      <c r="A74" s="47"/>
      <c r="B74" s="50" t="s">
        <v>68</v>
      </c>
    </row>
    <row r="75" spans="1:2" ht="15.75" x14ac:dyDescent="0.25">
      <c r="A75" s="47"/>
      <c r="B75" s="48"/>
    </row>
    <row r="76" spans="1:2" x14ac:dyDescent="0.25">
      <c r="B76" s="24"/>
    </row>
    <row r="77" spans="1:2" x14ac:dyDescent="0.25">
      <c r="B77" s="24"/>
    </row>
    <row r="78" spans="1:2" x14ac:dyDescent="0.25">
      <c r="B78" s="24"/>
    </row>
    <row r="79" spans="1:2" x14ac:dyDescent="0.25">
      <c r="B79" s="24"/>
    </row>
    <row r="80" spans="1:2" x14ac:dyDescent="0.25">
      <c r="A80" s="22"/>
      <c r="B80" s="24"/>
    </row>
    <row r="81" spans="1:2" x14ac:dyDescent="0.25">
      <c r="A81" s="22"/>
      <c r="B81" s="24"/>
    </row>
    <row r="82" spans="1:2" x14ac:dyDescent="0.25">
      <c r="A82" s="22"/>
      <c r="B82" s="24"/>
    </row>
    <row r="83" spans="1:2" x14ac:dyDescent="0.25">
      <c r="A83" s="22"/>
      <c r="B83" s="24"/>
    </row>
    <row r="84" spans="1:2" x14ac:dyDescent="0.25">
      <c r="A84" s="22"/>
      <c r="B84" s="24"/>
    </row>
    <row r="85" spans="1:2" x14ac:dyDescent="0.25">
      <c r="A85" s="22"/>
      <c r="B85" s="24"/>
    </row>
    <row r="86" spans="1:2" x14ac:dyDescent="0.25">
      <c r="A86" s="22"/>
      <c r="B86" s="24"/>
    </row>
    <row r="87" spans="1:2" x14ac:dyDescent="0.25">
      <c r="A87" s="22"/>
      <c r="B87" s="24"/>
    </row>
    <row r="88" spans="1:2" x14ac:dyDescent="0.25">
      <c r="A88" s="22"/>
      <c r="B88" s="24"/>
    </row>
    <row r="90" spans="1:2" x14ac:dyDescent="0.25">
      <c r="A90" s="22"/>
      <c r="B90" s="24"/>
    </row>
    <row r="91" spans="1:2" x14ac:dyDescent="0.25">
      <c r="A91" s="22"/>
      <c r="B91" s="24"/>
    </row>
  </sheetData>
  <mergeCells count="20">
    <mergeCell ref="A69:A71"/>
    <mergeCell ref="A59:A62"/>
    <mergeCell ref="A63:A66"/>
    <mergeCell ref="A67:B67"/>
    <mergeCell ref="A48:A49"/>
    <mergeCell ref="A54:A57"/>
    <mergeCell ref="A1:B1"/>
    <mergeCell ref="A19:A25"/>
    <mergeCell ref="A53:B53"/>
    <mergeCell ref="A43:B43"/>
    <mergeCell ref="A44:A47"/>
    <mergeCell ref="A14:B14"/>
    <mergeCell ref="A15:A17"/>
    <mergeCell ref="A18:B18"/>
    <mergeCell ref="A50:A52"/>
    <mergeCell ref="A38:A42"/>
    <mergeCell ref="A2:B2"/>
    <mergeCell ref="A8:A13"/>
    <mergeCell ref="A3:A7"/>
    <mergeCell ref="A26:A36"/>
  </mergeCells>
  <conditionalFormatting sqref="B49">
    <cfRule type="containsBlanks" dxfId="0" priority="3">
      <formula>LEN(TRIM(B49))=0</formula>
    </cfRule>
  </conditionalFormatting>
  <dataValidations count="1">
    <dataValidation allowBlank="1" showInputMessage="1" showErrorMessage="1" promptTitle="Наступний день" prompt="після подачі пропозицій." sqref="B49"/>
  </dataValidations>
  <hyperlinks>
    <hyperlink ref="B16" r:id="rId1"/>
    <hyperlink ref="B25" location="'Титульний лист конверта'!A1" display="Після заповнення Додатку 1 автоматично буде сформован Титульний лист, який Учасник має роздрукувати та наклеїти на конверт з пропозицією."/>
    <hyperlink ref="B57" r:id="rId2"/>
    <hyperlink ref="B47" r:id="rId3" display="tender-______@foxtrot.kiev.ua"/>
    <hyperlink ref="B74" r:id="rId4"/>
    <hyperlink ref="B11" r:id="rId5" display="tender-291@foxtrot.kiev.ua"/>
  </hyperlinks>
  <pageMargins left="0.39370078740157483" right="0.39370078740157483" top="0.39370078740157483" bottom="0.39370078740157483" header="0.11811023622047244" footer="0.11811023622047244"/>
  <pageSetup paperSize="9" scale="60" fitToHeight="0" orientation="portrait" r:id="rId6"/>
  <headerFooter>
    <oddFooter>&amp;L&amp;"+,обычный"&amp;10&amp;K01+046Лист &amp;P з &amp;N листів&amp;R&amp;"+,обычный"&amp;10&amp;K01+048http://foxtrotgroup.com.ua/uk/tender.html</oddFooter>
  </headerFooter>
  <rowBreaks count="1" manualBreakCount="1">
    <brk id="42" max="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showGridLines="0" zoomScaleNormal="100" workbookViewId="0">
      <selection activeCell="A28" sqref="A28"/>
    </sheetView>
  </sheetViews>
  <sheetFormatPr defaultRowHeight="12.75" outlineLevelRow="1" x14ac:dyDescent="0.25"/>
  <cols>
    <col min="1" max="1" width="58.5703125" style="20" customWidth="1"/>
    <col min="2" max="2" width="11.42578125" style="20" bestFit="1" customWidth="1"/>
    <col min="3" max="3" width="15.42578125" style="20" customWidth="1"/>
    <col min="4" max="4" width="10.140625" style="20" bestFit="1" customWidth="1"/>
    <col min="5" max="5" width="15.140625" style="20" customWidth="1"/>
    <col min="6" max="6" width="18.7109375" style="20" customWidth="1"/>
    <col min="7" max="7" width="16" style="20" customWidth="1"/>
    <col min="8" max="16384" width="9.140625" style="20"/>
  </cols>
  <sheetData>
    <row r="1" spans="1:7" s="21" customFormat="1" ht="14.25" customHeight="1" x14ac:dyDescent="0.25">
      <c r="A1" s="51" t="s">
        <v>76</v>
      </c>
      <c r="B1" s="52"/>
      <c r="C1" s="53"/>
    </row>
    <row r="2" spans="1:7" s="21" customFormat="1" x14ac:dyDescent="0.25">
      <c r="A2" s="51"/>
      <c r="B2" s="52"/>
      <c r="C2" s="52"/>
    </row>
    <row r="3" spans="1:7" s="19" customFormat="1" ht="18.75" x14ac:dyDescent="0.25">
      <c r="A3" s="68" t="str">
        <f>Документація!$B$3</f>
        <v>Металеві ліжка та комплекти постільної білизни</v>
      </c>
      <c r="B3" s="54"/>
      <c r="C3" s="54"/>
    </row>
    <row r="4" spans="1:7" x14ac:dyDescent="0.25">
      <c r="A4" s="55"/>
      <c r="E4" s="56"/>
      <c r="G4" s="57" t="s">
        <v>108</v>
      </c>
    </row>
    <row r="5" spans="1:7" ht="12.75" customHeight="1" x14ac:dyDescent="0.2">
      <c r="A5" s="79" t="s">
        <v>82</v>
      </c>
      <c r="B5" s="79"/>
      <c r="C5" s="79"/>
      <c r="D5" s="79"/>
      <c r="E5" s="83"/>
      <c r="F5" s="83"/>
      <c r="G5" s="83"/>
    </row>
    <row r="6" spans="1:7" ht="12.75" customHeight="1" outlineLevel="1" x14ac:dyDescent="0.2">
      <c r="A6" s="79" t="s">
        <v>41</v>
      </c>
      <c r="B6" s="79"/>
      <c r="C6" s="79"/>
      <c r="D6" s="79"/>
      <c r="E6" s="81"/>
      <c r="F6" s="81"/>
      <c r="G6" s="81"/>
    </row>
    <row r="7" spans="1:7" outlineLevel="1" x14ac:dyDescent="0.2">
      <c r="A7" s="79" t="s">
        <v>42</v>
      </c>
      <c r="B7" s="79"/>
      <c r="C7" s="79"/>
      <c r="D7" s="79"/>
      <c r="E7" s="81"/>
      <c r="F7" s="81"/>
      <c r="G7" s="81"/>
    </row>
    <row r="8" spans="1:7" outlineLevel="1" x14ac:dyDescent="0.2">
      <c r="A8" s="79" t="s">
        <v>43</v>
      </c>
      <c r="B8" s="79"/>
      <c r="C8" s="79"/>
      <c r="D8" s="79"/>
      <c r="E8" s="81"/>
      <c r="F8" s="81"/>
      <c r="G8" s="81"/>
    </row>
    <row r="9" spans="1:7" outlineLevel="1" x14ac:dyDescent="0.2">
      <c r="A9" s="79" t="s">
        <v>44</v>
      </c>
      <c r="B9" s="79"/>
      <c r="C9" s="79"/>
      <c r="D9" s="79"/>
      <c r="E9" s="81"/>
      <c r="F9" s="81"/>
      <c r="G9" s="81"/>
    </row>
    <row r="10" spans="1:7" outlineLevel="1" x14ac:dyDescent="0.2">
      <c r="A10" s="79" t="s">
        <v>45</v>
      </c>
      <c r="B10" s="79"/>
      <c r="C10" s="79"/>
      <c r="D10" s="79"/>
      <c r="E10" s="81"/>
      <c r="F10" s="81"/>
      <c r="G10" s="81"/>
    </row>
    <row r="11" spans="1:7" ht="12.75" customHeight="1" outlineLevel="1" x14ac:dyDescent="0.2">
      <c r="A11" s="79" t="s">
        <v>83</v>
      </c>
      <c r="B11" s="79"/>
      <c r="C11" s="79"/>
      <c r="D11" s="79"/>
      <c r="E11" s="81"/>
      <c r="F11" s="81"/>
      <c r="G11" s="81"/>
    </row>
    <row r="12" spans="1:7" outlineLevel="1" x14ac:dyDescent="0.2">
      <c r="A12" s="79" t="s">
        <v>84</v>
      </c>
      <c r="B12" s="79"/>
      <c r="C12" s="79"/>
      <c r="D12" s="79"/>
      <c r="E12" s="81"/>
      <c r="F12" s="81"/>
      <c r="G12" s="81"/>
    </row>
    <row r="13" spans="1:7" ht="12.75" customHeight="1" outlineLevel="1" x14ac:dyDescent="0.2">
      <c r="A13" s="79" t="s">
        <v>85</v>
      </c>
      <c r="B13" s="79"/>
      <c r="C13" s="79"/>
      <c r="D13" s="79"/>
      <c r="E13" s="81"/>
      <c r="F13" s="81"/>
      <c r="G13" s="81"/>
    </row>
    <row r="14" spans="1:7" ht="12.75" customHeight="1" outlineLevel="1" x14ac:dyDescent="0.2">
      <c r="A14" s="79" t="s">
        <v>86</v>
      </c>
      <c r="B14" s="79"/>
      <c r="C14" s="79"/>
      <c r="D14" s="79"/>
      <c r="E14" s="81"/>
      <c r="F14" s="81"/>
      <c r="G14" s="81"/>
    </row>
    <row r="15" spans="1:7" ht="12.75" customHeight="1" outlineLevel="1" x14ac:dyDescent="0.2">
      <c r="A15" s="79" t="s">
        <v>87</v>
      </c>
      <c r="B15" s="79"/>
      <c r="C15" s="79"/>
      <c r="D15" s="79"/>
      <c r="E15" s="81"/>
      <c r="F15" s="81"/>
      <c r="G15" s="81"/>
    </row>
    <row r="16" spans="1:7" outlineLevel="1" x14ac:dyDescent="0.2">
      <c r="A16" s="79" t="s">
        <v>46</v>
      </c>
      <c r="B16" s="79"/>
      <c r="C16" s="79"/>
      <c r="D16" s="79"/>
      <c r="E16" s="81"/>
      <c r="F16" s="81"/>
      <c r="G16" s="81"/>
    </row>
    <row r="17" spans="1:7" outlineLevel="1" x14ac:dyDescent="0.2">
      <c r="A17" s="79" t="s">
        <v>51</v>
      </c>
      <c r="B17" s="79"/>
      <c r="C17" s="79"/>
      <c r="D17" s="79"/>
      <c r="E17" s="81"/>
      <c r="F17" s="81"/>
      <c r="G17" s="81"/>
    </row>
    <row r="18" spans="1:7" outlineLevel="1" x14ac:dyDescent="0.2">
      <c r="A18" s="79" t="s">
        <v>47</v>
      </c>
      <c r="B18" s="79"/>
      <c r="C18" s="79"/>
      <c r="D18" s="79"/>
      <c r="E18" s="81"/>
      <c r="F18" s="81"/>
      <c r="G18" s="81"/>
    </row>
    <row r="19" spans="1:7" outlineLevel="1" x14ac:dyDescent="0.2">
      <c r="A19" s="79" t="s">
        <v>48</v>
      </c>
      <c r="B19" s="79"/>
      <c r="C19" s="79"/>
      <c r="D19" s="79"/>
      <c r="E19" s="81"/>
      <c r="F19" s="81"/>
      <c r="G19" s="81"/>
    </row>
    <row r="20" spans="1:7" ht="12.75" customHeight="1" outlineLevel="1" x14ac:dyDescent="0.2">
      <c r="A20" s="79" t="s">
        <v>88</v>
      </c>
      <c r="B20" s="79"/>
      <c r="C20" s="79"/>
      <c r="D20" s="79"/>
      <c r="E20" s="81"/>
      <c r="F20" s="81"/>
      <c r="G20" s="81"/>
    </row>
    <row r="21" spans="1:7" ht="15" customHeight="1" x14ac:dyDescent="0.25">
      <c r="A21" s="80" t="s">
        <v>99</v>
      </c>
      <c r="B21" s="80"/>
      <c r="C21" s="80"/>
      <c r="D21" s="80"/>
      <c r="E21" s="82"/>
      <c r="F21" s="82"/>
      <c r="G21" s="82"/>
    </row>
    <row r="22" spans="1:7" ht="88.5" customHeight="1" x14ac:dyDescent="0.2">
      <c r="A22" s="79" t="s">
        <v>131</v>
      </c>
      <c r="B22" s="79"/>
      <c r="C22" s="79"/>
      <c r="D22" s="79"/>
      <c r="E22" s="83"/>
      <c r="F22" s="83"/>
      <c r="G22" s="83"/>
    </row>
    <row r="23" spans="1:7" ht="26.25" customHeight="1" x14ac:dyDescent="0.2">
      <c r="A23" s="79" t="s">
        <v>145</v>
      </c>
      <c r="B23" s="79"/>
      <c r="C23" s="79"/>
      <c r="D23" s="79"/>
      <c r="E23" s="83"/>
      <c r="F23" s="83"/>
      <c r="G23" s="83"/>
    </row>
    <row r="24" spans="1:7" s="28" customFormat="1" x14ac:dyDescent="0.2">
      <c r="A24" s="79" t="s">
        <v>125</v>
      </c>
      <c r="B24" s="79"/>
      <c r="C24" s="79"/>
      <c r="D24" s="79"/>
      <c r="E24" s="83"/>
      <c r="F24" s="83"/>
      <c r="G24" s="83"/>
    </row>
    <row r="25" spans="1:7" x14ac:dyDescent="0.2">
      <c r="A25" s="79" t="s">
        <v>126</v>
      </c>
      <c r="B25" s="79"/>
      <c r="C25" s="79"/>
      <c r="D25" s="79"/>
      <c r="E25" s="83"/>
      <c r="F25" s="83"/>
      <c r="G25" s="83"/>
    </row>
    <row r="26" spans="1:7" ht="24.75" customHeight="1" x14ac:dyDescent="0.2">
      <c r="A26" s="79" t="s">
        <v>127</v>
      </c>
      <c r="B26" s="79"/>
      <c r="C26" s="79"/>
      <c r="D26" s="79"/>
      <c r="E26" s="83"/>
      <c r="F26" s="83"/>
      <c r="G26" s="83"/>
    </row>
    <row r="27" spans="1:7" x14ac:dyDescent="0.2">
      <c r="A27" s="87" t="s">
        <v>143</v>
      </c>
      <c r="B27" s="88"/>
      <c r="C27" s="88"/>
      <c r="D27" s="89"/>
      <c r="E27" s="84"/>
      <c r="F27" s="85"/>
      <c r="G27" s="86"/>
    </row>
    <row r="28" spans="1:7" ht="25.5" x14ac:dyDescent="0.25">
      <c r="A28" s="58" t="s">
        <v>136</v>
      </c>
      <c r="B28" s="58" t="s">
        <v>116</v>
      </c>
      <c r="C28" s="58" t="s">
        <v>117</v>
      </c>
      <c r="D28" s="58" t="s">
        <v>135</v>
      </c>
      <c r="E28" s="58" t="s">
        <v>134</v>
      </c>
      <c r="F28" s="58" t="s">
        <v>94</v>
      </c>
      <c r="G28" s="58" t="s">
        <v>118</v>
      </c>
    </row>
    <row r="29" spans="1:7" ht="22.5" customHeight="1" x14ac:dyDescent="0.25">
      <c r="A29" s="59" t="s">
        <v>124</v>
      </c>
      <c r="B29" s="71"/>
      <c r="C29" s="71"/>
      <c r="D29" s="71"/>
      <c r="E29" s="71"/>
      <c r="F29" s="71"/>
      <c r="G29" s="72"/>
    </row>
    <row r="30" spans="1:7" x14ac:dyDescent="0.25">
      <c r="A30" s="60"/>
      <c r="B30" s="60"/>
      <c r="C30" s="60"/>
      <c r="D30" s="61"/>
      <c r="E30" s="60"/>
      <c r="F30" s="62">
        <f>$D30*E30</f>
        <v>0</v>
      </c>
      <c r="G30" s="60"/>
    </row>
    <row r="31" spans="1:7" x14ac:dyDescent="0.25">
      <c r="A31" s="60" t="s">
        <v>128</v>
      </c>
      <c r="B31" s="69" t="s">
        <v>119</v>
      </c>
      <c r="C31" s="60" t="s">
        <v>142</v>
      </c>
      <c r="D31" s="60">
        <v>25</v>
      </c>
      <c r="E31" s="60"/>
      <c r="F31" s="62">
        <f>$D31*E31</f>
        <v>0</v>
      </c>
      <c r="G31" s="60"/>
    </row>
    <row r="32" spans="1:7" ht="15" customHeight="1" x14ac:dyDescent="0.25">
      <c r="A32" s="60" t="s">
        <v>129</v>
      </c>
      <c r="B32" s="69"/>
      <c r="C32" s="60" t="s">
        <v>142</v>
      </c>
      <c r="D32" s="60">
        <v>25</v>
      </c>
      <c r="E32" s="60"/>
      <c r="F32" s="62">
        <f>$D32*E32</f>
        <v>0</v>
      </c>
      <c r="G32" s="60"/>
    </row>
    <row r="33" spans="1:7" x14ac:dyDescent="0.25">
      <c r="A33" s="65" t="s">
        <v>95</v>
      </c>
      <c r="B33" s="70"/>
      <c r="C33" s="66"/>
      <c r="D33" s="66"/>
      <c r="E33" s="67"/>
      <c r="F33" s="63">
        <f>SUM(F30:F32)</f>
        <v>0</v>
      </c>
      <c r="G33" s="67"/>
    </row>
    <row r="34" spans="1:7" ht="22.5" customHeight="1" x14ac:dyDescent="0.25">
      <c r="A34" s="59" t="s">
        <v>123</v>
      </c>
      <c r="B34" s="71"/>
      <c r="C34" s="71"/>
      <c r="D34" s="71"/>
      <c r="E34" s="71"/>
      <c r="F34" s="71"/>
      <c r="G34" s="72"/>
    </row>
    <row r="35" spans="1:7" x14ac:dyDescent="0.25">
      <c r="A35" s="60" t="s">
        <v>137</v>
      </c>
      <c r="B35" s="69" t="s">
        <v>120</v>
      </c>
      <c r="C35" s="60" t="s">
        <v>133</v>
      </c>
      <c r="D35" s="60">
        <v>50</v>
      </c>
      <c r="E35" s="60"/>
      <c r="F35" s="62">
        <f>$D35*E35</f>
        <v>0</v>
      </c>
      <c r="G35" s="60"/>
    </row>
    <row r="36" spans="1:7" x14ac:dyDescent="0.25">
      <c r="A36" s="60" t="s">
        <v>138</v>
      </c>
      <c r="B36" s="69" t="s">
        <v>121</v>
      </c>
      <c r="C36" s="60" t="s">
        <v>133</v>
      </c>
      <c r="D36" s="60">
        <v>50</v>
      </c>
      <c r="E36" s="60"/>
      <c r="F36" s="62">
        <f>$D36*E36</f>
        <v>0</v>
      </c>
      <c r="G36" s="60"/>
    </row>
    <row r="37" spans="1:7" x14ac:dyDescent="0.25">
      <c r="A37" s="60" t="s">
        <v>139</v>
      </c>
      <c r="B37" s="69" t="s">
        <v>122</v>
      </c>
      <c r="C37" s="60" t="s">
        <v>133</v>
      </c>
      <c r="D37" s="60">
        <v>50</v>
      </c>
      <c r="E37" s="60"/>
      <c r="F37" s="62">
        <f>$D37*E37</f>
        <v>0</v>
      </c>
      <c r="G37" s="60"/>
    </row>
    <row r="38" spans="1:7" ht="25.5" x14ac:dyDescent="0.25">
      <c r="A38" s="60" t="s">
        <v>140</v>
      </c>
      <c r="B38" s="69" t="s">
        <v>121</v>
      </c>
      <c r="C38" s="60" t="s">
        <v>132</v>
      </c>
      <c r="D38" s="60">
        <v>50</v>
      </c>
      <c r="E38" s="60"/>
      <c r="F38" s="62">
        <f>$D38*E38</f>
        <v>0</v>
      </c>
      <c r="G38" s="60"/>
    </row>
    <row r="39" spans="1:7" ht="25.5" x14ac:dyDescent="0.25">
      <c r="A39" s="60" t="s">
        <v>141</v>
      </c>
      <c r="B39" s="69" t="s">
        <v>122</v>
      </c>
      <c r="C39" s="60" t="s">
        <v>132</v>
      </c>
      <c r="D39" s="60">
        <v>100</v>
      </c>
      <c r="E39" s="60"/>
      <c r="F39" s="62">
        <f>$D39*E39</f>
        <v>0</v>
      </c>
      <c r="G39" s="60"/>
    </row>
    <row r="40" spans="1:7" x14ac:dyDescent="0.25">
      <c r="A40" s="65" t="s">
        <v>96</v>
      </c>
      <c r="B40" s="66"/>
      <c r="C40" s="66"/>
      <c r="D40" s="66"/>
      <c r="E40" s="67"/>
      <c r="F40" s="64">
        <f>SUM(F35:F39)</f>
        <v>0</v>
      </c>
      <c r="G40" s="67"/>
    </row>
    <row r="42" spans="1:7" x14ac:dyDescent="0.25">
      <c r="A42" s="29" t="s">
        <v>130</v>
      </c>
    </row>
  </sheetData>
  <protectedRanges>
    <protectedRange sqref="C1" name="Диапазон1_1"/>
  </protectedRanges>
  <mergeCells count="46">
    <mergeCell ref="E27:G27"/>
    <mergeCell ref="A27:D27"/>
    <mergeCell ref="E23:G23"/>
    <mergeCell ref="E24:G24"/>
    <mergeCell ref="E25:G25"/>
    <mergeCell ref="E26:G26"/>
    <mergeCell ref="A25:D25"/>
    <mergeCell ref="A26:D26"/>
    <mergeCell ref="E5:G5"/>
    <mergeCell ref="E6:G6"/>
    <mergeCell ref="E7:G7"/>
    <mergeCell ref="E8:G8"/>
    <mergeCell ref="E9:G9"/>
    <mergeCell ref="E10:G10"/>
    <mergeCell ref="E11:G11"/>
    <mergeCell ref="E12:G12"/>
    <mergeCell ref="E18:G18"/>
    <mergeCell ref="E19:G19"/>
    <mergeCell ref="E20:G20"/>
    <mergeCell ref="E21:G21"/>
    <mergeCell ref="E22:G22"/>
    <mergeCell ref="E13:G13"/>
    <mergeCell ref="E14:G14"/>
    <mergeCell ref="E15:G15"/>
    <mergeCell ref="E16:G16"/>
    <mergeCell ref="E17:G17"/>
    <mergeCell ref="A5:D5"/>
    <mergeCell ref="A6:D6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24:D24"/>
    <mergeCell ref="A19:D19"/>
    <mergeCell ref="A20:D20"/>
    <mergeCell ref="A21:D21"/>
    <mergeCell ref="A22:D22"/>
    <mergeCell ref="A23:D23"/>
  </mergeCells>
  <dataValidations count="1">
    <dataValidation allowBlank="1" showInputMessage="1" showErrorMessage="1" promptTitle="Оригінал документації" prompt="за посиланням:_x000a_http://foxtrotgroup.com.ua/uk/tender.html" sqref="A1:A2"/>
  </dataValidations>
  <pageMargins left="0.39370078740157483" right="0.39370078740157483" top="0.39370078740157483" bottom="0.39370078740157483" header="0.11811023622047245" footer="0.11811023622047245"/>
  <pageSetup paperSize="9" scale="81" orientation="landscape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1"/>
  <sheetViews>
    <sheetView showGridLines="0" showZeros="0" defaultGridColor="0" colorId="22" zoomScale="80" zoomScaleNormal="80" workbookViewId="0">
      <selection activeCell="B12" sqref="B12:C12"/>
    </sheetView>
  </sheetViews>
  <sheetFormatPr defaultColWidth="0" defaultRowHeight="18" zeroHeight="1" x14ac:dyDescent="0.25"/>
  <cols>
    <col min="1" max="1" width="17.7109375" style="5" customWidth="1"/>
    <col min="2" max="2" width="32.5703125" style="5" customWidth="1"/>
    <col min="3" max="3" width="44.140625" style="5" customWidth="1"/>
    <col min="4" max="16384" width="9.140625" style="1" hidden="1"/>
  </cols>
  <sheetData>
    <row r="1" spans="1:3" s="9" customFormat="1" x14ac:dyDescent="0.25">
      <c r="A1" s="26" t="s">
        <v>93</v>
      </c>
      <c r="B1" s="4"/>
      <c r="C1" s="16" t="str">
        <f>CONCATENATE("Вхідний № ",RIGHT(LEFT($C$15,10),3),"/_______")</f>
        <v>Вхідний № 302/_______</v>
      </c>
    </row>
    <row r="2" spans="1:3" s="9" customFormat="1" x14ac:dyDescent="0.25">
      <c r="A2" s="27">
        <f>WORKDAY(Документація!B49,-1)</f>
        <v>43012</v>
      </c>
      <c r="B2" s="3"/>
      <c r="C2" s="11"/>
    </row>
    <row r="3" spans="1:3" s="9" customFormat="1" x14ac:dyDescent="0.25">
      <c r="A3" s="5"/>
      <c r="B3" s="4"/>
      <c r="C3" s="11" t="s">
        <v>50</v>
      </c>
    </row>
    <row r="4" spans="1:3" ht="67.5" customHeight="1" x14ac:dyDescent="0.25">
      <c r="A4" s="14" t="s">
        <v>0</v>
      </c>
      <c r="B4" s="92">
        <f>'Додаток 1'!E5</f>
        <v>0</v>
      </c>
      <c r="C4" s="92"/>
    </row>
    <row r="5" spans="1:3" ht="18" customHeight="1" x14ac:dyDescent="0.25">
      <c r="A5" s="6"/>
      <c r="B5" s="92">
        <f>'Додаток 1'!E10</f>
        <v>0</v>
      </c>
      <c r="C5" s="92"/>
    </row>
    <row r="6" spans="1:3" x14ac:dyDescent="0.25">
      <c r="A6" s="11" t="s">
        <v>49</v>
      </c>
      <c r="B6" s="92">
        <f>'Додаток 1'!E12</f>
        <v>0</v>
      </c>
      <c r="C6" s="92"/>
    </row>
    <row r="7" spans="1:3" s="2" customFormat="1" ht="18" customHeight="1" x14ac:dyDescent="0.25">
      <c r="A7" s="18"/>
      <c r="B7" s="92">
        <f>'Додаток 1'!E13</f>
        <v>0</v>
      </c>
      <c r="C7" s="92"/>
    </row>
    <row r="8" spans="1:3" s="9" customFormat="1" ht="18" customHeight="1" x14ac:dyDescent="0.25">
      <c r="A8" s="18"/>
      <c r="B8" s="92">
        <f>'Додаток 1'!E14</f>
        <v>0</v>
      </c>
      <c r="C8" s="92"/>
    </row>
    <row r="9" spans="1:3" s="9" customFormat="1" ht="18" customHeight="1" x14ac:dyDescent="0.25">
      <c r="A9" s="12"/>
      <c r="B9" s="13"/>
      <c r="C9" s="13"/>
    </row>
    <row r="10" spans="1:3" s="3" customFormat="1" ht="161.25" customHeight="1" x14ac:dyDescent="0.25">
      <c r="A10" s="12"/>
      <c r="B10" s="12"/>
      <c r="C10" s="12"/>
    </row>
    <row r="11" spans="1:3" s="2" customFormat="1" x14ac:dyDescent="0.25">
      <c r="A11" s="6"/>
      <c r="B11" s="90" t="s">
        <v>40</v>
      </c>
      <c r="C11" s="90"/>
    </row>
    <row r="12" spans="1:3" ht="131.25" customHeight="1" x14ac:dyDescent="0.25">
      <c r="A12" s="7"/>
      <c r="B12" s="91" t="str">
        <f>Документація!$B$3</f>
        <v>Металеві ліжка та комплекти постільної білизни</v>
      </c>
      <c r="C12" s="91"/>
    </row>
    <row r="13" spans="1:3" s="9" customFormat="1" ht="143.25" customHeight="1" x14ac:dyDescent="0.25">
      <c r="A13" s="7"/>
      <c r="B13" s="10"/>
      <c r="C13" s="10"/>
    </row>
    <row r="14" spans="1:3" x14ac:dyDescent="0.25">
      <c r="B14" s="15" t="s">
        <v>1</v>
      </c>
      <c r="C14" s="9" t="s">
        <v>2</v>
      </c>
    </row>
    <row r="15" spans="1:3" s="3" customFormat="1" x14ac:dyDescent="0.25">
      <c r="B15" s="5"/>
      <c r="C15" s="8" t="str">
        <f>Документація!$B$11</f>
        <v>tender-302@foxtrot.kiev.ua</v>
      </c>
    </row>
    <row r="16" spans="1:3" s="3" customFormat="1" x14ac:dyDescent="0.25">
      <c r="B16" s="5"/>
      <c r="C16" s="9" t="s">
        <v>38</v>
      </c>
    </row>
    <row r="17" spans="3:3" x14ac:dyDescent="0.25">
      <c r="C17" s="9" t="s">
        <v>4</v>
      </c>
    </row>
    <row r="18" spans="3:3" x14ac:dyDescent="0.25">
      <c r="C18" s="9" t="s">
        <v>3</v>
      </c>
    </row>
    <row r="19" spans="3:3" x14ac:dyDescent="0.25">
      <c r="C19" s="9" t="s">
        <v>5</v>
      </c>
    </row>
    <row r="20" spans="3:3" x14ac:dyDescent="0.25">
      <c r="C20" s="17" t="s">
        <v>66</v>
      </c>
    </row>
    <row r="21" spans="3:3" hidden="1" x14ac:dyDescent="0.25"/>
  </sheetData>
  <sheetProtection sheet="1" objects="1" scenarios="1" selectLockedCells="1" selectUnlockedCells="1"/>
  <mergeCells count="7">
    <mergeCell ref="B11:C11"/>
    <mergeCell ref="B12:C12"/>
    <mergeCell ref="B4:C4"/>
    <mergeCell ref="B5:C5"/>
    <mergeCell ref="B6:C6"/>
    <mergeCell ref="B7:C7"/>
    <mergeCell ref="B8:C8"/>
  </mergeCells>
  <dataValidations count="1">
    <dataValidation allowBlank="1" showInputMessage="1" showErrorMessage="1" promptTitle="Заповнюється" prompt="Тендерним комітетом" sqref="C3 C1"/>
  </dataValidations>
  <hyperlinks>
    <hyperlink ref="C20" r:id="rId1"/>
  </hyperlinks>
  <pageMargins left="0.70866141732283472" right="0.31496062992125984" top="0.55118110236220474" bottom="0.55118110236220474" header="0" footer="0"/>
  <pageSetup paperSize="9" scale="9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Документація</vt:lpstr>
      <vt:lpstr>Додаток 1</vt:lpstr>
      <vt:lpstr>Титульний лист конверта</vt:lpstr>
      <vt:lpstr>'Додаток 1'!Область_печати</vt:lpstr>
      <vt:lpstr>Документація!Область_печати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2017-09-22T07:25:53Z</dcterms:modified>
</cp:coreProperties>
</file>