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3530" windowHeight="6810" tabRatio="739" activeTab="2"/>
  </bookViews>
  <sheets>
    <sheet name="Документація" sheetId="2" r:id="rId1"/>
    <sheet name="Додаток 1" sheetId="3" r:id="rId2"/>
    <sheet name="Додаток 2" sheetId="4" r:id="rId3"/>
    <sheet name="Титульний лист конверта" sheetId="1" r:id="rId4"/>
  </sheets>
  <definedNames>
    <definedName name="_xlnm._FilterDatabase" localSheetId="1" hidden="1">'Додаток 1'!$A$27:$C$31</definedName>
  </definedNames>
  <calcPr calcId="162913"/>
</workbook>
</file>

<file path=xl/calcChain.xml><?xml version="1.0" encoding="utf-8"?>
<calcChain xmlns="http://schemas.openxmlformats.org/spreadsheetml/2006/main">
  <c r="B5" i="1" l="1"/>
  <c r="B4" i="1"/>
  <c r="B6" i="1"/>
  <c r="D34" i="3" l="1"/>
  <c r="B51" i="2" l="1"/>
  <c r="A2" i="1" l="1"/>
  <c r="B48" i="2" l="1"/>
  <c r="B7" i="1" l="1"/>
  <c r="B8" i="1"/>
  <c r="A2" i="3" l="1"/>
  <c r="B12" i="1"/>
  <c r="C19" i="1" l="1"/>
  <c r="C1" i="1" s="1"/>
</calcChain>
</file>

<file path=xl/sharedStrings.xml><?xml version="1.0" encoding="utf-8"?>
<sst xmlns="http://schemas.openxmlformats.org/spreadsheetml/2006/main" count="134" uniqueCount="134">
  <si>
    <t>Відправник:</t>
  </si>
  <si>
    <t>Одержувач:</t>
  </si>
  <si>
    <t>Група компаній "ФОКСТРОТ"</t>
  </si>
  <si>
    <t>вул. Дорогожицька, буд. 1</t>
  </si>
  <si>
    <t>галерея 1, каб. 1</t>
  </si>
  <si>
    <t>Група компаній «ФОКСТРОТ»</t>
  </si>
  <si>
    <t>Розмір електронного листа не повинен перевищувати 5 Мб.</t>
  </si>
  <si>
    <t>Якщо розмір електронного листа перевищує 5 Мб, потрібно відправити пропозицію декількома листами.</t>
  </si>
  <si>
    <t>2.1. Процедура надання роз'яснень щодо документації процедури закупівлі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</si>
  <si>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</si>
  <si>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3.1. Вимоги до оформлення пропозицій Учасниками процедури закупівлі</t>
  </si>
  <si>
    <t>Пропозиція учасника подається у письмовій та електронній формі.</t>
  </si>
  <si>
    <t>На конверті повинно бути зазначено:</t>
  </si>
  <si>
    <t>3.2. Зміст пропозиції Учасника</t>
  </si>
  <si>
    <t>3.4. Кваліфікаційні критерії до Учасників</t>
  </si>
  <si>
    <t>4.1. Спосіб, місце та кінцевий строк подання пропозицій Учасників</t>
  </si>
  <si>
    <t>Документи подаються в друкованому та електронному вигляді.</t>
  </si>
  <si>
    <t xml:space="preserve">4.2. Місце, дата та час розкриття пропозицій Учасників </t>
  </si>
  <si>
    <t>4.3. Умови розкриття пропозицій</t>
  </si>
  <si>
    <t>Повноваження представника Учасника підтверджується відповідним документом (довіреність).</t>
  </si>
  <si>
    <t>Для підтвердження особи такий представник повинен надати паспорт.</t>
  </si>
  <si>
    <t xml:space="preserve">5.1. Перелік критеріїв та методика оцінки пропозицій Учасників </t>
  </si>
  <si>
    <t>5.2. Переговори з Учасником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</si>
  <si>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</si>
  <si>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5.3. Відхилення пропозицій Учасників</t>
  </si>
  <si>
    <t>Замовник відхиляє пропозицію Учасника у разі, якщо Учасник:</t>
  </si>
  <si>
    <t>5.4. Відміна Замовником процедури закупівлі чи визнання її такою, що не відбулася</t>
  </si>
  <si>
    <t>Замовник має право відмінити закупівлю у разі: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</si>
  <si>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</si>
  <si>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>6.1. Терміни укладання договору</t>
  </si>
  <si>
    <t>6.2. Істотні умови, які обов’язково мають входити до договору про закупівлю</t>
  </si>
  <si>
    <r>
      <t>Учасники подають</t>
    </r>
    <r>
      <rPr>
        <b/>
        <sz val="11"/>
        <color theme="1"/>
        <rFont val="Cambria"/>
        <family val="1"/>
        <charset val="204"/>
        <scheme val="major"/>
      </rPr>
      <t xml:space="preserve"> </t>
    </r>
    <r>
      <rPr>
        <b/>
        <u/>
        <sz val="11"/>
        <color theme="1"/>
        <rFont val="Cambria"/>
        <family val="1"/>
        <charset val="204"/>
        <scheme val="major"/>
      </rPr>
      <t>в запечатаному конверті</t>
    </r>
    <r>
      <rPr>
        <sz val="11"/>
        <color theme="1"/>
        <rFont val="Cambria"/>
        <family val="1"/>
        <charset val="204"/>
        <scheme val="major"/>
      </rPr>
      <t>:</t>
    </r>
  </si>
  <si>
    <r>
      <t>Учасники подають</t>
    </r>
    <r>
      <rPr>
        <b/>
        <sz val="11"/>
        <color theme="1"/>
        <rFont val="Cambria"/>
        <family val="1"/>
        <charset val="204"/>
        <scheme val="major"/>
      </rPr>
      <t xml:space="preserve"> </t>
    </r>
    <r>
      <rPr>
        <b/>
        <u/>
        <sz val="11"/>
        <color theme="1"/>
        <rFont val="Cambria"/>
        <family val="1"/>
        <charset val="204"/>
        <scheme val="major"/>
      </rPr>
      <t>в електронному вигляді</t>
    </r>
    <r>
      <rPr>
        <sz val="11"/>
        <color theme="1"/>
        <rFont val="Cambria"/>
        <family val="1"/>
        <charset val="204"/>
        <scheme val="major"/>
      </rPr>
      <t>:</t>
    </r>
  </si>
  <si>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</si>
  <si>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</si>
  <si>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</si>
  <si>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Тендерний комітет</t>
  </si>
  <si>
    <t>Комерційна пропозиція на закупівлю:</t>
  </si>
  <si>
    <t>Назва компанії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</si>
  <si>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</si>
  <si>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</si>
  <si>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</si>
  <si>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</si>
  <si>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</si>
  <si>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</si>
  <si>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ІПН</t>
  </si>
  <si>
    <t>р/р</t>
  </si>
  <si>
    <t>МФО</t>
  </si>
  <si>
    <t>Телефон контактної особи</t>
  </si>
  <si>
    <t>Електронна адреса контактної особи</t>
  </si>
  <si>
    <t>Контактна особа:</t>
  </si>
  <si>
    <t>Дата отримання ____________________</t>
  </si>
  <si>
    <t>Додаток 1. Специфікація закупівлі:</t>
  </si>
  <si>
    <t>Код ЄДРПОУ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</si>
  <si>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</si>
  <si>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</t>
  </si>
  <si>
    <t>Результати процедури закупівлі будуть розміщені після визначення переможця у розділі "Закриті тендери" за посиланням:</t>
  </si>
  <si>
    <t>Електронна версія пропозиції в форматі Excel подається в термін, визначений в оголошенні про процедуру закупівлі на адресу:</t>
  </si>
  <si>
    <t>Телефон компанії</t>
  </si>
  <si>
    <t>1. Повне найменування та адреса Замовника;</t>
  </si>
  <si>
    <t>2. Повне найменування та адреса Учасника процедури закупівлі, номери контактних телефонів;</t>
  </si>
  <si>
    <t>3. Назва предмету закупівлі відповідно до оголошення про проведення процедури закупівлі.</t>
  </si>
  <si>
    <t>1. Зареєстровані на території України;</t>
  </si>
  <si>
    <t>1. Не відповідає кваліфікаційним критеріям, встановленим цією документацією;</t>
  </si>
  <si>
    <t>2. Пропозиція не відповідає умовам документації процедури закупівлі.</t>
  </si>
  <si>
    <t>1. Відсутності подальшої потреби у закупівлі;</t>
  </si>
  <si>
    <t>2. Ціна найкращої пропозиції перевищує бюджет проведення процедури закупівлі.</t>
  </si>
  <si>
    <t>Після заповнення Додатку 1 автоматично буде сформований Титульний лист, який Учасник має роздрукувати та наклеїти на конверт з пропозицією.</t>
  </si>
  <si>
    <t>http://www.foxtrotgroup.com.ua/uk/tender.html</t>
  </si>
  <si>
    <t>2. Мають досвід роботи в даному напрямку не менше 3 років;</t>
  </si>
  <si>
    <t>3. Надають документи, зазначені в п. 3.2. даної Документації процедури закупівлі.</t>
  </si>
  <si>
    <t>Переможцем процедури закупівлі буде обраний той Учасник, пропозиція якого відповідає вимогам Замовника, які викладені у даній документації, з мінімальною ціною.</t>
  </si>
  <si>
    <t>http://foxtrotgroup.com.ua/uk/tender.html</t>
  </si>
  <si>
    <t>http://foxtrotgroup.com.ua/uk/tender/subscribe.html</t>
  </si>
  <si>
    <t>Номер витягу з реєстру платників ПДВ</t>
  </si>
  <si>
    <t>II. Порядок внесення змін та надання роз'яснень до документації процедури закупівлі</t>
  </si>
  <si>
    <t>III. Підготовка пропозицій Учасниками</t>
  </si>
  <si>
    <t>IV. Подання та розкриття пропозицій учасників</t>
  </si>
  <si>
    <t>V. Оцінка пропозицій учасників та визначення переможця</t>
  </si>
  <si>
    <t>VI. Укладання договору про закупівлю</t>
  </si>
  <si>
    <t>I. Загальна інформація</t>
  </si>
  <si>
    <t>1.1. Інформація про предмет закупівлі</t>
  </si>
  <si>
    <t>1.2. Інформація про Замовника торгів</t>
  </si>
  <si>
    <t>До участі у процедурі розкриття пропозицій Учасників допускаються всі Учасники або їх представники, які уповноважені приймати рішення з питань даної закупівлі.  Відсутність Учасника або його уповноваженого представника під час розкриття пропозицій не є підставою для відхилення його пропозиції.</t>
  </si>
  <si>
    <t>Дата проведення процедури розкриття пропозицій:</t>
  </si>
  <si>
    <t>Цінова пропозиція Учасника за підписом уповноваженої посадової особи Учасника скріплена, пронумерована та завірена печаткою Учасника запечатується у паперовий конверт формату C4 (229х324 мм).</t>
  </si>
  <si>
    <t>Точний час проведення процедури розкриття пропозицій може бути повідомлений на запит Учасника через електронну адресу tender-GKF@foxtrot.kiev.ua в день розкриття пропозицій.</t>
  </si>
  <si>
    <t>Термін подачі пропозиції до 18:00</t>
  </si>
  <si>
    <t>Підписатися на розсилку актуальної інформації щодо тендерів ГК «ФОКСТРОТ» можна за посиланням:</t>
  </si>
  <si>
    <t>вул. Дорогожицька,1, м. Київ, 04112</t>
  </si>
  <si>
    <t>м. Київ, 04112</t>
  </si>
  <si>
    <t>Обов'язково при зверненні зазначати найменування закупівлі.
Замовник надає роз'яснення на запит протягом одного робочого дня з дня його отримання.</t>
  </si>
  <si>
    <t>Електронна адреса для подання пропозиції закупівлі:</t>
  </si>
  <si>
    <t>Місце розкриття пропозицій: м. Київ, 04112, вул. Дорогожицька,1</t>
  </si>
  <si>
    <t>Оригінал пропозиції подається в друкованому вигляді особисто або кур’єрською службою на адресу: м. Київ, 04112, вул. Дорогожицька,1, галерея 1, кімната 1.</t>
  </si>
  <si>
    <t>Сума,
грн. з ПДВ</t>
  </si>
  <si>
    <t>Вказати основних клієнтів за напрямком даної закупівлі.</t>
  </si>
  <si>
    <t>Примітки</t>
  </si>
  <si>
    <t>•  Витяг з реєстру платників ПДВ;</t>
  </si>
  <si>
    <t>•  Витяг з Єдиного державного реєстру;</t>
  </si>
  <si>
    <t>•  Документ, що засвідчує повноваження керівника (виписка з статуту тощо);</t>
  </si>
  <si>
    <t>•  Лист у довільній формі про наявність відповідного обладнання, власної матеріально-технічної бази, працівників відповідної кваліфікації;</t>
  </si>
  <si>
    <t>•  Комерційну пропозицію у форматі Додатку 1 в Excel;</t>
  </si>
  <si>
    <t>Тендерна пропозиція переможця процедури закупівлі має бути зафіксована в гривнях до повного виконання зобов'язань по Договору. Підтвердити або вказати свої умови.</t>
  </si>
  <si>
    <t>3.3. Строк, протягом якого пропозиції Учасників є дійсними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</si>
  <si>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</si>
  <si>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Новорічне оздоблення стели у м. Черкаси</t>
  </si>
  <si>
    <t>Умови закупівлі зазначено у Додатку 1.</t>
  </si>
  <si>
    <t>Визуалізація стели знаходится у Додатку 2.</t>
  </si>
  <si>
    <t>tender-306@foxtrot.kiev.ua</t>
  </si>
  <si>
    <t>Критеріями вибору переможця  є оригінальність ідеї та  ціна.</t>
  </si>
  <si>
    <t>Предметом даної закупівлі є розроблення оригінальної  ідеї Новорічної ялинки,  виготовлення технічної документаціїї (ескізний проект, технічний проект), виготовлення та монтаж окремих збірно-розбірних конструкцій  з підсвіткою   з подальшим  встановленням  їх на конструктив металевої стели для стилізації  в Новорічну ялинку.</t>
  </si>
  <si>
    <t>• Візуализація  ідеї оздоблення стели ;</t>
  </si>
  <si>
    <t xml:space="preserve">Договір має відповідати всім умовам, які були зазначені в акцептованій пропозиції Учасника.
</t>
  </si>
  <si>
    <r>
      <t xml:space="preserve">Наявність ліцензій, дозволів тощо для виконання робіт, що є предметом даної закупівлі, </t>
    </r>
    <r>
      <rPr>
        <i/>
        <sz val="10"/>
        <color theme="1"/>
        <rFont val="Cambria"/>
        <family val="1"/>
        <charset val="204"/>
        <scheme val="major"/>
      </rPr>
      <t xml:space="preserve"> зазначити</t>
    </r>
  </si>
  <si>
    <t>Умови закупівли</t>
  </si>
  <si>
    <r>
      <rPr>
        <b/>
        <sz val="10"/>
        <rFont val="Cambria"/>
        <family val="1"/>
        <charset val="204"/>
        <scheme val="major"/>
      </rPr>
      <t>Ціна тендерної пропозиції має включати:</t>
    </r>
    <r>
      <rPr>
        <sz val="10"/>
        <rFont val="Cambria"/>
        <family val="1"/>
        <charset val="204"/>
        <scheme val="major"/>
      </rPr>
      <t xml:space="preserve">
    вартість виготовлення оздоблювальних конструкції з урахування підсвітлювання, вартість монтажу конструкцій, вартість демонтажу  констукцій після завершення новорічних свят;
    вартість упаковки конструкцій, придатної для складского збереження;
    вартість доставки на адресу Замовника;
    вартість розробки ескізного  та технічного проектів. </t>
    </r>
    <r>
      <rPr>
        <i/>
        <sz val="10"/>
        <rFont val="Cambria"/>
        <family val="1"/>
        <charset val="204"/>
        <scheme val="major"/>
      </rPr>
      <t>Підтвердити або вказати свої умови.</t>
    </r>
  </si>
  <si>
    <r>
      <rPr>
        <b/>
        <sz val="10"/>
        <rFont val="Cambria"/>
        <family val="1"/>
        <charset val="204"/>
        <scheme val="major"/>
      </rPr>
      <t xml:space="preserve">Гарантійний строк </t>
    </r>
    <r>
      <rPr>
        <sz val="10"/>
        <rFont val="Cambria"/>
        <family val="1"/>
        <charset val="204"/>
        <scheme val="major"/>
      </rPr>
      <t xml:space="preserve">експлатації не менше, ніж 3 роки
</t>
    </r>
    <r>
      <rPr>
        <i/>
        <sz val="10"/>
        <rFont val="Cambria"/>
        <family val="1"/>
        <charset val="204"/>
        <scheme val="major"/>
      </rPr>
      <t>Підтвердити або вказати свої умови.</t>
    </r>
  </si>
  <si>
    <r>
      <rPr>
        <b/>
        <sz val="10"/>
        <rFont val="Cambria"/>
        <family val="1"/>
        <charset val="204"/>
        <scheme val="major"/>
      </rPr>
      <t>Умови оплати</t>
    </r>
    <r>
      <rPr>
        <sz val="10"/>
        <rFont val="Cambria"/>
        <family val="1"/>
        <charset val="204"/>
        <scheme val="major"/>
      </rPr>
      <t>: безготівкова оплата після підписання акту виконаних робіт і надання всіх бухгалтерських документів (рахунок-фактура, видаткова накладна, зареєстрована податкова накладна). Підтвердити або вказати свої умови.</t>
    </r>
  </si>
  <si>
    <r>
      <rPr>
        <b/>
        <sz val="10"/>
        <rFont val="Cambria"/>
        <family val="1"/>
        <charset val="204"/>
        <scheme val="major"/>
      </rPr>
      <t>Бескоштовне технічне обслуговування</t>
    </r>
    <r>
      <rPr>
        <sz val="10"/>
        <rFont val="Cambria"/>
        <family val="1"/>
        <charset val="204"/>
        <scheme val="major"/>
      </rPr>
      <t xml:space="preserve"> протягом строку  дії гарантіі , </t>
    </r>
    <r>
      <rPr>
        <i/>
        <sz val="10"/>
        <rFont val="Cambria"/>
        <family val="1"/>
        <charset val="204"/>
        <scheme val="major"/>
      </rPr>
      <t>підтвердити або вказати свої умови</t>
    </r>
  </si>
  <si>
    <r>
      <rPr>
        <b/>
        <sz val="10"/>
        <rFont val="Cambria"/>
        <family val="1"/>
        <charset val="204"/>
        <scheme val="major"/>
      </rPr>
      <t xml:space="preserve">Строк виконання </t>
    </r>
    <r>
      <rPr>
        <sz val="10"/>
        <rFont val="Cambria"/>
        <family val="1"/>
        <charset val="204"/>
        <scheme val="major"/>
      </rPr>
      <t>робіт, кал.днів</t>
    </r>
  </si>
  <si>
    <t>Найменування етапів робіт</t>
  </si>
  <si>
    <t>Розробка ескізного пректу Новорічного оздоблення стели</t>
  </si>
  <si>
    <t>Розробка  технічного проекту Новорічного оздоблення стели</t>
  </si>
  <si>
    <t>Виготовлення та монтаж єлементів Новорічного оздоблення стели</t>
  </si>
  <si>
    <t>Демонтаж та пакування для складского збереження елементів Новорічного оздоблення стели</t>
  </si>
  <si>
    <t>Доствка елементів конструкцій на адресу Замовника</t>
  </si>
  <si>
    <t>Технічне обслуговування конструкції протягом Новорічних свят</t>
  </si>
  <si>
    <t>Сума закупівлі, грн. з ПДВ:</t>
  </si>
  <si>
    <t>• Документ, що засвідчує право на виконання  робіт, що є предметом цієї закупівлі (ліцензії, свідоцтва тощо);</t>
  </si>
  <si>
    <t>Додаток 2. Стела в м. Черкаси за адресою: бульвар Шевченка, 385.</t>
  </si>
  <si>
    <t>Адреса : ТРЦ  Depo't, м. Черкаси, бульвар Шевченка, 385.</t>
  </si>
  <si>
    <r>
      <rPr>
        <sz val="11"/>
        <color theme="1"/>
        <rFont val="Cambria"/>
        <family val="1"/>
        <charset val="204"/>
        <scheme val="major"/>
      </rPr>
      <t>•</t>
    </r>
    <r>
      <rPr>
        <sz val="9.9"/>
        <color theme="1"/>
        <rFont val="Cambria"/>
        <family val="1"/>
        <charset val="204"/>
        <scheme val="major"/>
      </rPr>
      <t xml:space="preserve">  </t>
    </r>
    <r>
      <rPr>
        <sz val="11"/>
        <color theme="1"/>
        <rFont val="Cambria"/>
        <family val="1"/>
        <charset val="204"/>
        <scheme val="major"/>
      </rPr>
      <t>Комерційну пропозицію у форматі Додатку 1, завірену підписом керівника та печаткою.</t>
    </r>
  </si>
  <si>
    <r>
      <t>•  Проект Договору</t>
    </r>
    <r>
      <rPr>
        <sz val="11"/>
        <color rgb="FFFF0000"/>
        <rFont val="Cambria"/>
        <family val="1"/>
        <charset val="204"/>
        <scheme val="maj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</si>
</sst>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#,##0.0000_ ;[Red]\-#,##0.0000\ "/>
  </numFmts>
  <fonts count="33" x14ac:knownFonts="1">
    <font>
      <sz val="11"/>
      <color theme="1"/>
      <name val="Calibri"/>
      <family val="2"/>
      <scheme val="minor"/>
    </font>
    <font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mbria"/>
      <family val="1"/>
      <charset val="204"/>
      <scheme val="major"/>
    </font>
    <font>
      <b/>
      <u/>
      <sz val="11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2"/>
      <color theme="1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theme="1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i/>
      <u/>
      <sz val="11"/>
      <color theme="10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sz val="8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20"/>
      <color theme="1"/>
      <name val="Cambria"/>
      <family val="1"/>
      <charset val="204"/>
      <scheme val="major"/>
    </font>
    <font>
      <sz val="11"/>
      <color rgb="FFC0000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i/>
      <sz val="10"/>
      <color theme="1"/>
      <name val="Cambria"/>
      <family val="1"/>
      <charset val="204"/>
      <scheme val="major"/>
    </font>
    <font>
      <i/>
      <sz val="10"/>
      <name val="Cambria"/>
      <family val="1"/>
      <charset val="204"/>
      <scheme val="major"/>
    </font>
    <font>
      <b/>
      <sz val="12"/>
      <color theme="1"/>
      <name val="Calibri"/>
      <family val="2"/>
      <charset val="204"/>
      <scheme val="minor"/>
    </font>
    <font>
      <sz val="9.9"/>
      <color theme="1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14" fillId="0" borderId="0"/>
  </cellStyleXfs>
  <cellXfs count="120">
    <xf numFmtId="0" fontId="0" fillId="0" borderId="0" xfId="0"/>
    <xf numFmtId="0" fontId="1" fillId="0" borderId="0" xfId="0" applyFont="1"/>
    <xf numFmtId="0" fontId="1" fillId="0" borderId="0" xfId="0" applyFont="1"/>
    <xf numFmtId="0" fontId="1" fillId="0" borderId="0" xfId="0" applyFont="1"/>
    <xf numFmtId="0" fontId="2" fillId="0" borderId="0" xfId="0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top"/>
    </xf>
    <xf numFmtId="0" fontId="6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/>
    </xf>
    <xf numFmtId="0" fontId="3" fillId="0" borderId="0" xfId="0" applyFont="1"/>
    <xf numFmtId="0" fontId="1" fillId="0" borderId="0" xfId="0" applyFont="1"/>
    <xf numFmtId="0" fontId="11" fillId="0" borderId="4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vertical="top" wrapText="1"/>
    </xf>
    <xf numFmtId="0" fontId="2" fillId="0" borderId="0" xfId="0" applyFont="1" applyFill="1" applyAlignment="1">
      <alignment horizontal="right"/>
    </xf>
    <xf numFmtId="0" fontId="1" fillId="0" borderId="0" xfId="0" applyFont="1" applyAlignment="1">
      <alignment vertical="top"/>
    </xf>
    <xf numFmtId="0" fontId="5" fillId="0" borderId="5" xfId="0" applyFont="1" applyBorder="1" applyAlignment="1">
      <alignment vertic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wrapText="1"/>
    </xf>
    <xf numFmtId="4" fontId="17" fillId="0" borderId="2" xfId="4" applyNumberFormat="1" applyFont="1" applyFill="1" applyBorder="1" applyAlignment="1">
      <alignment horizontal="left" vertical="center" wrapText="1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6" fillId="0" borderId="2" xfId="0" applyFont="1" applyBorder="1" applyAlignment="1">
      <alignment vertical="top" wrapText="1"/>
    </xf>
    <xf numFmtId="0" fontId="15" fillId="0" borderId="0" xfId="0" applyFont="1" applyFill="1" applyAlignment="1">
      <alignment wrapText="1"/>
    </xf>
    <xf numFmtId="0" fontId="5" fillId="0" borderId="2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7" fillId="0" borderId="3" xfId="1" applyFont="1" applyBorder="1" applyAlignment="1">
      <alignment vertical="center" wrapText="1"/>
    </xf>
    <xf numFmtId="0" fontId="7" fillId="0" borderId="5" xfId="1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21" fillId="0" borderId="0" xfId="0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" fillId="0" borderId="0" xfId="0" applyFont="1" applyAlignment="1"/>
    <xf numFmtId="0" fontId="23" fillId="0" borderId="5" xfId="0" applyFont="1" applyBorder="1" applyAlignment="1">
      <alignment vertical="center" wrapText="1"/>
    </xf>
    <xf numFmtId="4" fontId="17" fillId="0" borderId="2" xfId="4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top"/>
    </xf>
    <xf numFmtId="165" fontId="9" fillId="0" borderId="0" xfId="0" applyNumberFormat="1" applyFont="1" applyFill="1" applyBorder="1" applyAlignment="1">
      <alignment horizontal="left" vertical="top" wrapText="1"/>
    </xf>
    <xf numFmtId="165" fontId="9" fillId="0" borderId="0" xfId="0" applyNumberFormat="1" applyFont="1" applyAlignment="1">
      <alignment horizontal="center"/>
    </xf>
    <xf numFmtId="165" fontId="24" fillId="0" borderId="0" xfId="0" applyNumberFormat="1" applyFont="1" applyAlignment="1">
      <alignment horizontal="left"/>
    </xf>
    <xf numFmtId="0" fontId="24" fillId="0" borderId="0" xfId="0" applyFont="1" applyFill="1" applyAlignment="1">
      <alignment vertical="center"/>
    </xf>
    <xf numFmtId="165" fontId="24" fillId="0" borderId="0" xfId="0" applyNumberFormat="1" applyFont="1" applyAlignment="1">
      <alignment horizontal="left" vertical="center"/>
    </xf>
    <xf numFmtId="0" fontId="23" fillId="0" borderId="4" xfId="0" applyFont="1" applyBorder="1" applyAlignment="1">
      <alignment vertical="center" wrapText="1"/>
    </xf>
    <xf numFmtId="0" fontId="23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167" fontId="15" fillId="0" borderId="0" xfId="0" applyNumberFormat="1" applyFont="1" applyAlignment="1">
      <alignment wrapText="1"/>
    </xf>
    <xf numFmtId="0" fontId="5" fillId="0" borderId="5" xfId="0" applyFont="1" applyBorder="1" applyAlignment="1">
      <alignment horizontal="left" vertical="center" wrapText="1" indent="2"/>
    </xf>
    <xf numFmtId="0" fontId="23" fillId="0" borderId="5" xfId="0" applyFont="1" applyBorder="1" applyAlignment="1">
      <alignment horizontal="left" vertical="center" wrapText="1" indent="2"/>
    </xf>
    <xf numFmtId="0" fontId="26" fillId="0" borderId="0" xfId="0" applyFont="1" applyBorder="1" applyAlignment="1">
      <alignment vertical="top"/>
    </xf>
    <xf numFmtId="0" fontId="26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25" fillId="0" borderId="0" xfId="0" applyFont="1" applyAlignment="1">
      <alignment horizontal="right" vertical="center"/>
    </xf>
    <xf numFmtId="0" fontId="15" fillId="0" borderId="0" xfId="0" applyFont="1" applyFill="1" applyAlignment="1">
      <alignment vertical="center" wrapText="1"/>
    </xf>
    <xf numFmtId="164" fontId="25" fillId="0" borderId="0" xfId="0" applyNumberFormat="1" applyFont="1" applyFill="1" applyAlignment="1">
      <alignment vertical="center" wrapText="1"/>
    </xf>
    <xf numFmtId="0" fontId="16" fillId="0" borderId="6" xfId="3" applyFont="1" applyFill="1" applyBorder="1" applyAlignment="1">
      <alignment horizontal="left" vertical="center" wrapText="1"/>
    </xf>
    <xf numFmtId="0" fontId="16" fillId="0" borderId="9" xfId="3" applyFont="1" applyFill="1" applyBorder="1" applyAlignment="1">
      <alignment horizontal="left" vertical="center" wrapText="1"/>
    </xf>
    <xf numFmtId="0" fontId="16" fillId="0" borderId="7" xfId="3" applyFont="1" applyFill="1" applyBorder="1" applyAlignment="1">
      <alignment horizontal="left" vertical="center" wrapText="1"/>
    </xf>
    <xf numFmtId="0" fontId="15" fillId="0" borderId="9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165" fontId="28" fillId="0" borderId="5" xfId="0" applyNumberFormat="1" applyFont="1" applyFill="1" applyBorder="1" applyAlignment="1">
      <alignment horizontal="left" vertical="center" wrapText="1"/>
    </xf>
    <xf numFmtId="0" fontId="6" fillId="0" borderId="3" xfId="0" applyFont="1" applyBorder="1" applyAlignment="1">
      <alignment vertical="top" wrapText="1"/>
    </xf>
    <xf numFmtId="164" fontId="16" fillId="2" borderId="2" xfId="2" applyFont="1" applyFill="1" applyBorder="1" applyAlignment="1" applyProtection="1">
      <alignment vertical="center" wrapText="1"/>
      <protection locked="0"/>
    </xf>
    <xf numFmtId="0" fontId="31" fillId="0" borderId="0" xfId="0" applyFont="1" applyAlignment="1">
      <alignment vertical="center"/>
    </xf>
    <xf numFmtId="0" fontId="7" fillId="0" borderId="5" xfId="1" applyFont="1" applyFill="1" applyBorder="1" applyAlignment="1">
      <alignment vertical="center" wrapText="1"/>
    </xf>
    <xf numFmtId="0" fontId="6" fillId="0" borderId="4" xfId="0" applyFont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3" fillId="0" borderId="0" xfId="0" applyFont="1" applyBorder="1" applyAlignment="1">
      <alignment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27" fillId="0" borderId="1" xfId="0" applyFont="1" applyFill="1" applyBorder="1" applyAlignment="1" applyProtection="1">
      <alignment horizontal="center" vertical="center" wrapText="1"/>
    </xf>
    <xf numFmtId="0" fontId="16" fillId="0" borderId="6" xfId="3" applyFont="1" applyFill="1" applyBorder="1" applyAlignment="1">
      <alignment horizontal="left" vertical="center" wrapText="1"/>
    </xf>
    <xf numFmtId="0" fontId="16" fillId="0" borderId="9" xfId="3" applyFont="1" applyFill="1" applyBorder="1" applyAlignment="1">
      <alignment horizontal="left" vertical="center" wrapText="1"/>
    </xf>
    <xf numFmtId="0" fontId="16" fillId="0" borderId="7" xfId="3" applyFont="1" applyFill="1" applyBorder="1" applyAlignment="1">
      <alignment horizontal="left" vertical="center" wrapText="1"/>
    </xf>
    <xf numFmtId="0" fontId="15" fillId="0" borderId="6" xfId="0" applyFont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168" fontId="15" fillId="2" borderId="9" xfId="0" applyNumberFormat="1" applyFont="1" applyFill="1" applyBorder="1" applyAlignment="1">
      <alignment horizontal="left" vertical="center" wrapText="1"/>
    </xf>
    <xf numFmtId="168" fontId="15" fillId="2" borderId="7" xfId="0" applyNumberFormat="1" applyFont="1" applyFill="1" applyBorder="1" applyAlignment="1">
      <alignment horizontal="left" vertical="center" wrapText="1"/>
    </xf>
    <xf numFmtId="49" fontId="15" fillId="2" borderId="9" xfId="0" applyNumberFormat="1" applyFont="1" applyFill="1" applyBorder="1" applyAlignment="1">
      <alignment horizontal="left" vertical="center" wrapText="1"/>
    </xf>
    <xf numFmtId="49" fontId="15" fillId="2" borderId="7" xfId="0" applyNumberFormat="1" applyFont="1" applyFill="1" applyBorder="1" applyAlignment="1">
      <alignment horizontal="left" vertical="center" wrapText="1"/>
    </xf>
    <xf numFmtId="0" fontId="27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166" fontId="15" fillId="2" borderId="9" xfId="0" applyNumberFormat="1" applyFont="1" applyFill="1" applyBorder="1" applyAlignment="1">
      <alignment horizontal="left" vertical="center" wrapText="1"/>
    </xf>
    <xf numFmtId="166" fontId="15" fillId="2" borderId="7" xfId="0" applyNumberFormat="1" applyFont="1" applyFill="1" applyBorder="1" applyAlignment="1">
      <alignment horizontal="left" vertical="center" wrapText="1"/>
    </xf>
    <xf numFmtId="0" fontId="25" fillId="0" borderId="6" xfId="0" applyFont="1" applyBorder="1" applyAlignment="1">
      <alignment vertical="center" wrapText="1"/>
    </xf>
    <xf numFmtId="0" fontId="25" fillId="0" borderId="9" xfId="0" applyFont="1" applyBorder="1" applyAlignment="1">
      <alignment vertical="center" wrapText="1"/>
    </xf>
    <xf numFmtId="0" fontId="25" fillId="0" borderId="7" xfId="0" applyFont="1" applyBorder="1" applyAlignment="1">
      <alignment vertical="center" wrapText="1"/>
    </xf>
    <xf numFmtId="49" fontId="25" fillId="2" borderId="9" xfId="0" applyNumberFormat="1" applyFont="1" applyFill="1" applyBorder="1" applyAlignment="1">
      <alignment horizontal="left" vertical="center" wrapText="1"/>
    </xf>
    <xf numFmtId="49" fontId="25" fillId="2" borderId="7" xfId="0" applyNumberFormat="1" applyFont="1" applyFill="1" applyBorder="1" applyAlignment="1">
      <alignment horizontal="left" vertical="center" wrapText="1"/>
    </xf>
    <xf numFmtId="49" fontId="18" fillId="0" borderId="6" xfId="0" applyNumberFormat="1" applyFont="1" applyBorder="1" applyAlignment="1">
      <alignment horizontal="left" vertical="center" wrapText="1"/>
    </xf>
    <xf numFmtId="49" fontId="18" fillId="0" borderId="9" xfId="0" applyNumberFormat="1" applyFont="1" applyBorder="1" applyAlignment="1">
      <alignment horizontal="left" vertical="center" wrapText="1"/>
    </xf>
    <xf numFmtId="49" fontId="18" fillId="0" borderId="7" xfId="0" applyNumberFormat="1" applyFont="1" applyBorder="1" applyAlignment="1">
      <alignment horizontal="left" vertical="center" wrapText="1"/>
    </xf>
    <xf numFmtId="167" fontId="15" fillId="2" borderId="9" xfId="2" applyNumberFormat="1" applyFont="1" applyFill="1" applyBorder="1" applyAlignment="1">
      <alignment horizontal="left" vertical="center" wrapText="1"/>
    </xf>
    <xf numFmtId="167" fontId="15" fillId="2" borderId="7" xfId="2" applyNumberFormat="1" applyFont="1" applyFill="1" applyBorder="1" applyAlignment="1">
      <alignment horizontal="left" vertical="center" wrapText="1"/>
    </xf>
    <xf numFmtId="49" fontId="16" fillId="0" borderId="6" xfId="0" applyNumberFormat="1" applyFont="1" applyBorder="1" applyAlignment="1">
      <alignment horizontal="left" vertical="center" wrapText="1"/>
    </xf>
    <xf numFmtId="49" fontId="16" fillId="0" borderId="9" xfId="0" applyNumberFormat="1" applyFont="1" applyBorder="1" applyAlignment="1">
      <alignment horizontal="left" vertical="center" wrapText="1"/>
    </xf>
    <xf numFmtId="49" fontId="16" fillId="0" borderId="7" xfId="0" applyNumberFormat="1" applyFont="1" applyBorder="1" applyAlignment="1">
      <alignment horizontal="left" vertical="center" wrapText="1"/>
    </xf>
    <xf numFmtId="4" fontId="17" fillId="0" borderId="6" xfId="3" applyNumberFormat="1" applyFont="1" applyFill="1" applyBorder="1" applyAlignment="1">
      <alignment horizontal="left" vertical="center" wrapText="1"/>
    </xf>
    <xf numFmtId="4" fontId="17" fillId="0" borderId="9" xfId="3" applyNumberFormat="1" applyFont="1" applyFill="1" applyBorder="1" applyAlignment="1">
      <alignment horizontal="left" vertical="center" wrapText="1"/>
    </xf>
    <xf numFmtId="4" fontId="17" fillId="0" borderId="7" xfId="3" applyNumberFormat="1" applyFont="1" applyFill="1" applyBorder="1" applyAlignment="1">
      <alignment horizontal="left" vertical="center" wrapText="1"/>
    </xf>
    <xf numFmtId="49" fontId="15" fillId="2" borderId="9" xfId="1" applyNumberFormat="1" applyFont="1" applyFill="1" applyBorder="1" applyAlignment="1">
      <alignment horizontal="left" vertical="center" wrapText="1"/>
    </xf>
    <xf numFmtId="49" fontId="15" fillId="2" borderId="7" xfId="1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vertical="top" wrapText="1"/>
    </xf>
    <xf numFmtId="0" fontId="3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wrapText="1"/>
    </xf>
    <xf numFmtId="166" fontId="9" fillId="0" borderId="0" xfId="0" applyNumberFormat="1" applyFont="1" applyFill="1" applyBorder="1" applyAlignment="1">
      <alignment horizontal="left" wrapText="1"/>
    </xf>
    <xf numFmtId="49" fontId="3" fillId="0" borderId="0" xfId="0" applyNumberFormat="1" applyFont="1" applyFill="1" applyBorder="1" applyAlignment="1">
      <alignment horizontal="left" vertical="top" wrapText="1"/>
    </xf>
    <xf numFmtId="49" fontId="9" fillId="0" borderId="0" xfId="0" applyNumberFormat="1" applyFont="1" applyFill="1" applyBorder="1" applyAlignment="1">
      <alignment horizontal="left" wrapText="1"/>
    </xf>
  </cellXfs>
  <cellStyles count="7">
    <cellStyle name="Normal_Техника_спецификация" xfId="4"/>
    <cellStyle name="Гиперссылка" xfId="1" builtinId="8"/>
    <cellStyle name="Обычный" xfId="0" builtinId="0"/>
    <cellStyle name="Обычный 2" xfId="5"/>
    <cellStyle name="Обычный_1.3. Шаблон спецификации" xfId="3"/>
    <cellStyle name="Стиль 1" xfId="6"/>
    <cellStyle name="Финансовый" xfId="2" builtinId="3"/>
  </cellStyles>
  <dxfs count="1"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57150</xdr:rowOff>
    </xdr:from>
    <xdr:to>
      <xdr:col>16</xdr:col>
      <xdr:colOff>304800</xdr:colOff>
      <xdr:row>70</xdr:row>
      <xdr:rowOff>118648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3150"/>
          <a:ext cx="10058400" cy="710999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14</xdr:col>
      <xdr:colOff>304800</xdr:colOff>
      <xdr:row>1</xdr:row>
      <xdr:rowOff>0</xdr:rowOff>
    </xdr:from>
    <xdr:to>
      <xdr:col>23</xdr:col>
      <xdr:colOff>200025</xdr:colOff>
      <xdr:row>39</xdr:row>
      <xdr:rowOff>47625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1"/>
        <a:stretch/>
      </xdr:blipFill>
      <xdr:spPr>
        <a:xfrm>
          <a:off x="8839200" y="0"/>
          <a:ext cx="5381625" cy="72866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431400</xdr:colOff>
      <xdr:row>33</xdr:row>
      <xdr:rowOff>37500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89000" cy="61335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6</xdr:col>
      <xdr:colOff>598556</xdr:colOff>
      <xdr:row>1</xdr:row>
      <xdr:rowOff>0</xdr:rowOff>
    </xdr:from>
    <xdr:to>
      <xdr:col>14</xdr:col>
      <xdr:colOff>103256</xdr:colOff>
      <xdr:row>33</xdr:row>
      <xdr:rowOff>96000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97"/>
        <a:stretch/>
      </xdr:blipFill>
      <xdr:spPr>
        <a:xfrm>
          <a:off x="4256156" y="0"/>
          <a:ext cx="4381500" cy="61920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23</xdr:col>
      <xdr:colOff>381000</xdr:colOff>
      <xdr:row>1</xdr:row>
      <xdr:rowOff>9525</xdr:rowOff>
    </xdr:from>
    <xdr:to>
      <xdr:col>27</xdr:col>
      <xdr:colOff>428625</xdr:colOff>
      <xdr:row>17</xdr:row>
      <xdr:rowOff>9525</xdr:rowOff>
    </xdr:to>
    <xdr:pic>
      <xdr:nvPicPr>
        <xdr:cNvPr id="6" name="Рисунок 5"/>
        <xdr:cNvPicPr/>
      </xdr:nvPicPr>
      <xdr:blipFill rotWithShape="1">
        <a:blip xmlns:r="http://schemas.openxmlformats.org/officeDocument/2006/relationships" r:embed="rId5"/>
        <a:srcRect l="24051" t="13968" r="42437" b="5074"/>
        <a:stretch/>
      </xdr:blipFill>
      <xdr:spPr bwMode="auto">
        <a:xfrm>
          <a:off x="14401800" y="9525"/>
          <a:ext cx="2486025" cy="30480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xtrotgroup.com.ua/uk/tender.html" TargetMode="External"/><Relationship Id="rId2" Type="http://schemas.openxmlformats.org/officeDocument/2006/relationships/hyperlink" Target="mailto:tender-306@foxtrot.kiev.ua" TargetMode="External"/><Relationship Id="rId1" Type="http://schemas.openxmlformats.org/officeDocument/2006/relationships/hyperlink" Target="mailto:tender-GKF@foxtrot.kiev.ua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foxtrotgroup.com.ua/uk/tender/subscribe.html" TargetMode="External"/><Relationship Id="rId4" Type="http://schemas.openxmlformats.org/officeDocument/2006/relationships/hyperlink" Target="mailto:tender-______@foxtrot.kiev.u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foxtrotgroup.com.ua/uk/tende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76"/>
  <sheetViews>
    <sheetView showGridLines="0" showZeros="0" defaultGridColor="0" colorId="22" zoomScaleNormal="100" workbookViewId="0">
      <pane ySplit="1" topLeftCell="A2" activePane="bottomLeft" state="frozen"/>
      <selection pane="bottomLeft" activeCell="B4" sqref="B4"/>
    </sheetView>
  </sheetViews>
  <sheetFormatPr defaultColWidth="0" defaultRowHeight="14.25" zeroHeight="1" x14ac:dyDescent="0.25"/>
  <cols>
    <col min="1" max="1" width="21.7109375" style="9" customWidth="1"/>
    <col min="2" max="2" width="76.28515625" style="37" customWidth="1"/>
    <col min="3" max="16384" width="9.140625" style="9" hidden="1"/>
  </cols>
  <sheetData>
    <row r="1" spans="1:3" ht="18" customHeight="1" x14ac:dyDescent="0.25">
      <c r="A1" s="76" t="s">
        <v>35</v>
      </c>
      <c r="B1" s="76"/>
      <c r="C1" s="8"/>
    </row>
    <row r="2" spans="1:3" ht="14.25" customHeight="1" x14ac:dyDescent="0.25">
      <c r="A2" s="77" t="s">
        <v>80</v>
      </c>
      <c r="B2" s="78"/>
      <c r="C2" s="8"/>
    </row>
    <row r="3" spans="1:3" ht="25.5" customHeight="1" x14ac:dyDescent="0.25">
      <c r="A3" s="71" t="s">
        <v>81</v>
      </c>
      <c r="B3" s="12" t="s">
        <v>106</v>
      </c>
      <c r="C3" s="54"/>
    </row>
    <row r="4" spans="1:3" ht="75" customHeight="1" x14ac:dyDescent="0.25">
      <c r="A4" s="72"/>
      <c r="B4" s="16" t="s">
        <v>111</v>
      </c>
    </row>
    <row r="5" spans="1:3" ht="24.75" customHeight="1" x14ac:dyDescent="0.25">
      <c r="A5" s="72"/>
      <c r="B5" s="16" t="s">
        <v>131</v>
      </c>
    </row>
    <row r="6" spans="1:3" ht="14.25" customHeight="1" x14ac:dyDescent="0.25">
      <c r="A6" s="72"/>
      <c r="B6" s="16" t="s">
        <v>107</v>
      </c>
    </row>
    <row r="7" spans="1:3" ht="14.25" customHeight="1" x14ac:dyDescent="0.25">
      <c r="A7" s="72"/>
      <c r="B7" s="16" t="s">
        <v>108</v>
      </c>
    </row>
    <row r="8" spans="1:3" ht="14.25" customHeight="1" x14ac:dyDescent="0.25">
      <c r="A8" s="72"/>
      <c r="B8" s="16"/>
    </row>
    <row r="9" spans="1:3" ht="14.25" customHeight="1" x14ac:dyDescent="0.25">
      <c r="A9" s="73"/>
      <c r="B9" s="16"/>
    </row>
    <row r="10" spans="1:3" ht="14.25" customHeight="1" x14ac:dyDescent="0.25">
      <c r="A10" s="71" t="s">
        <v>82</v>
      </c>
      <c r="B10" s="28" t="s">
        <v>5</v>
      </c>
    </row>
    <row r="11" spans="1:3" ht="14.25" customHeight="1" x14ac:dyDescent="0.25">
      <c r="A11" s="72"/>
      <c r="B11" s="16" t="s">
        <v>89</v>
      </c>
    </row>
    <row r="12" spans="1:3" ht="14.25" customHeight="1" x14ac:dyDescent="0.25">
      <c r="A12" s="72"/>
      <c r="B12" s="39" t="s">
        <v>92</v>
      </c>
    </row>
    <row r="13" spans="1:3" ht="14.25" customHeight="1" x14ac:dyDescent="0.25">
      <c r="A13" s="72"/>
      <c r="B13" s="70" t="s">
        <v>109</v>
      </c>
    </row>
    <row r="14" spans="1:3" ht="14.25" customHeight="1" x14ac:dyDescent="0.25">
      <c r="A14" s="72"/>
      <c r="B14" s="16" t="s">
        <v>6</v>
      </c>
    </row>
    <row r="15" spans="1:3" ht="28.5" customHeight="1" x14ac:dyDescent="0.25">
      <c r="A15" s="73"/>
      <c r="B15" s="29" t="s">
        <v>7</v>
      </c>
    </row>
    <row r="16" spans="1:3" ht="14.25" customHeight="1" x14ac:dyDescent="0.25">
      <c r="A16" s="74" t="s">
        <v>75</v>
      </c>
      <c r="B16" s="75"/>
    </row>
    <row r="17" spans="1:2" ht="42.75" customHeight="1" x14ac:dyDescent="0.25">
      <c r="A17" s="71" t="s">
        <v>8</v>
      </c>
      <c r="B17" s="28" t="s">
        <v>9</v>
      </c>
    </row>
    <row r="18" spans="1:2" ht="14.25" customHeight="1" x14ac:dyDescent="0.25">
      <c r="A18" s="72"/>
      <c r="B18" s="31" t="s">
        <v>34</v>
      </c>
    </row>
    <row r="19" spans="1:2" ht="42.75" customHeight="1" x14ac:dyDescent="0.25">
      <c r="A19" s="73"/>
      <c r="B19" s="29" t="s">
        <v>91</v>
      </c>
    </row>
    <row r="20" spans="1:2" ht="14.25" customHeight="1" x14ac:dyDescent="0.25">
      <c r="A20" s="74" t="s">
        <v>76</v>
      </c>
      <c r="B20" s="75"/>
    </row>
    <row r="21" spans="1:2" ht="14.25" customHeight="1" x14ac:dyDescent="0.25">
      <c r="A21" s="71" t="s">
        <v>10</v>
      </c>
      <c r="B21" s="28" t="s">
        <v>11</v>
      </c>
    </row>
    <row r="22" spans="1:2" ht="42.75" customHeight="1" x14ac:dyDescent="0.25">
      <c r="A22" s="72"/>
      <c r="B22" s="16" t="s">
        <v>85</v>
      </c>
    </row>
    <row r="23" spans="1:2" ht="14.25" customHeight="1" x14ac:dyDescent="0.25">
      <c r="A23" s="72"/>
      <c r="B23" s="16" t="s">
        <v>12</v>
      </c>
    </row>
    <row r="24" spans="1:2" ht="14.25" customHeight="1" x14ac:dyDescent="0.25">
      <c r="A24" s="72"/>
      <c r="B24" s="52" t="s">
        <v>59</v>
      </c>
    </row>
    <row r="25" spans="1:2" ht="28.5" customHeight="1" x14ac:dyDescent="0.25">
      <c r="A25" s="72"/>
      <c r="B25" s="52" t="s">
        <v>60</v>
      </c>
    </row>
    <row r="26" spans="1:2" ht="28.5" customHeight="1" x14ac:dyDescent="0.25">
      <c r="A26" s="72"/>
      <c r="B26" s="52" t="s">
        <v>61</v>
      </c>
    </row>
    <row r="27" spans="1:2" ht="42.75" customHeight="1" x14ac:dyDescent="0.25">
      <c r="A27" s="73"/>
      <c r="B27" s="31" t="s">
        <v>67</v>
      </c>
    </row>
    <row r="28" spans="1:2" ht="41.25" customHeight="1" x14ac:dyDescent="0.25">
      <c r="A28" s="71" t="s">
        <v>13</v>
      </c>
      <c r="B28" s="53" t="s">
        <v>31</v>
      </c>
    </row>
    <row r="29" spans="1:2" ht="29.25" customHeight="1" x14ac:dyDescent="0.25">
      <c r="A29" s="72"/>
      <c r="B29" s="53" t="s">
        <v>132</v>
      </c>
    </row>
    <row r="30" spans="1:2" ht="14.25" customHeight="1" x14ac:dyDescent="0.25">
      <c r="A30" s="72"/>
      <c r="B30" s="53" t="s">
        <v>32</v>
      </c>
    </row>
    <row r="31" spans="1:2" ht="14.25" customHeight="1" x14ac:dyDescent="0.25">
      <c r="A31" s="72"/>
      <c r="B31" s="53" t="s">
        <v>102</v>
      </c>
    </row>
    <row r="32" spans="1:2" ht="14.25" customHeight="1" x14ac:dyDescent="0.25">
      <c r="A32" s="72"/>
      <c r="B32" s="53" t="s">
        <v>98</v>
      </c>
    </row>
    <row r="33" spans="1:2" ht="14.25" customHeight="1" x14ac:dyDescent="0.25">
      <c r="A33" s="72"/>
      <c r="B33" s="53" t="s">
        <v>99</v>
      </c>
    </row>
    <row r="34" spans="1:2" ht="28.5" customHeight="1" x14ac:dyDescent="0.25">
      <c r="A34" s="72"/>
      <c r="B34" s="53" t="s">
        <v>100</v>
      </c>
    </row>
    <row r="35" spans="1:2" ht="33.75" customHeight="1" x14ac:dyDescent="0.25">
      <c r="A35" s="72"/>
      <c r="B35" s="53" t="s">
        <v>101</v>
      </c>
    </row>
    <row r="36" spans="1:2" ht="33.75" customHeight="1" x14ac:dyDescent="0.25">
      <c r="A36" s="72"/>
      <c r="B36" s="53" t="s">
        <v>129</v>
      </c>
    </row>
    <row r="37" spans="1:2" ht="18.75" customHeight="1" x14ac:dyDescent="0.25">
      <c r="A37" s="72"/>
      <c r="B37" s="53" t="s">
        <v>112</v>
      </c>
    </row>
    <row r="38" spans="1:2" ht="21" customHeight="1" x14ac:dyDescent="0.25">
      <c r="A38" s="73"/>
      <c r="B38" s="53" t="s">
        <v>133</v>
      </c>
    </row>
    <row r="39" spans="1:2" ht="71.25" customHeight="1" x14ac:dyDescent="0.25">
      <c r="A39" s="25" t="s">
        <v>104</v>
      </c>
      <c r="B39" s="50" t="s">
        <v>105</v>
      </c>
    </row>
    <row r="40" spans="1:2" ht="28.5" customHeight="1" x14ac:dyDescent="0.25">
      <c r="A40" s="71" t="s">
        <v>14</v>
      </c>
      <c r="B40" s="28" t="s">
        <v>33</v>
      </c>
    </row>
    <row r="41" spans="1:2" ht="14.25" customHeight="1" x14ac:dyDescent="0.25">
      <c r="A41" s="72"/>
      <c r="B41" s="52" t="s">
        <v>62</v>
      </c>
    </row>
    <row r="42" spans="1:2" ht="14.25" customHeight="1" x14ac:dyDescent="0.25">
      <c r="A42" s="72"/>
      <c r="B42" s="52" t="s">
        <v>69</v>
      </c>
    </row>
    <row r="43" spans="1:2" ht="28.5" customHeight="1" x14ac:dyDescent="0.25">
      <c r="A43" s="73"/>
      <c r="B43" s="52" t="s">
        <v>70</v>
      </c>
    </row>
    <row r="44" spans="1:2" ht="14.25" customHeight="1" x14ac:dyDescent="0.25">
      <c r="A44" s="74" t="s">
        <v>77</v>
      </c>
      <c r="B44" s="75"/>
    </row>
    <row r="45" spans="1:2" ht="14.25" customHeight="1" x14ac:dyDescent="0.25">
      <c r="A45" s="71" t="s">
        <v>15</v>
      </c>
      <c r="B45" s="28" t="s">
        <v>16</v>
      </c>
    </row>
    <row r="46" spans="1:2" ht="42.75" customHeight="1" x14ac:dyDescent="0.25">
      <c r="A46" s="72"/>
      <c r="B46" s="16" t="s">
        <v>94</v>
      </c>
    </row>
    <row r="47" spans="1:2" ht="28.5" customHeight="1" x14ac:dyDescent="0.25">
      <c r="A47" s="72"/>
      <c r="B47" s="16" t="s">
        <v>57</v>
      </c>
    </row>
    <row r="48" spans="1:2" ht="14.25" customHeight="1" x14ac:dyDescent="0.25">
      <c r="A48" s="73"/>
      <c r="B48" s="30" t="str">
        <f>$B$13</f>
        <v>tender-306@foxtrot.kiev.ua</v>
      </c>
    </row>
    <row r="49" spans="1:2" ht="14.25" customHeight="1" x14ac:dyDescent="0.25">
      <c r="A49" s="71" t="s">
        <v>17</v>
      </c>
      <c r="B49" s="47" t="s">
        <v>93</v>
      </c>
    </row>
    <row r="50" spans="1:2" ht="14.25" customHeight="1" x14ac:dyDescent="0.25">
      <c r="A50" s="72"/>
      <c r="B50" s="39" t="s">
        <v>84</v>
      </c>
    </row>
    <row r="51" spans="1:2" ht="14.25" customHeight="1" x14ac:dyDescent="0.25">
      <c r="A51" s="72"/>
      <c r="B51" s="66">
        <f ca="1">WORKDAY(TODAY(),10)</f>
        <v>43014</v>
      </c>
    </row>
    <row r="52" spans="1:2" ht="42.75" customHeight="1" x14ac:dyDescent="0.25">
      <c r="A52" s="73"/>
      <c r="B52" s="48" t="s">
        <v>86</v>
      </c>
    </row>
    <row r="53" spans="1:2" ht="71.25" customHeight="1" x14ac:dyDescent="0.25">
      <c r="A53" s="71" t="s">
        <v>18</v>
      </c>
      <c r="B53" s="28" t="s">
        <v>83</v>
      </c>
    </row>
    <row r="54" spans="1:2" ht="28.5" customHeight="1" x14ac:dyDescent="0.25">
      <c r="A54" s="72"/>
      <c r="B54" s="16" t="s">
        <v>19</v>
      </c>
    </row>
    <row r="55" spans="1:2" ht="14.25" customHeight="1" x14ac:dyDescent="0.25">
      <c r="A55" s="73"/>
      <c r="B55" s="16" t="s">
        <v>20</v>
      </c>
    </row>
    <row r="56" spans="1:2" ht="14.25" customHeight="1" x14ac:dyDescent="0.25">
      <c r="A56" s="74" t="s">
        <v>78</v>
      </c>
      <c r="B56" s="75"/>
    </row>
    <row r="57" spans="1:2" ht="14.25" customHeight="1" x14ac:dyDescent="0.25">
      <c r="A57" s="71" t="s">
        <v>21</v>
      </c>
      <c r="B57" s="33" t="s">
        <v>110</v>
      </c>
    </row>
    <row r="58" spans="1:2" ht="42.75" customHeight="1" x14ac:dyDescent="0.25">
      <c r="A58" s="72"/>
      <c r="B58" s="32" t="s">
        <v>71</v>
      </c>
    </row>
    <row r="59" spans="1:2" ht="28.5" customHeight="1" x14ac:dyDescent="0.25">
      <c r="A59" s="72"/>
      <c r="B59" s="32" t="s">
        <v>56</v>
      </c>
    </row>
    <row r="60" spans="1:2" ht="14.25" customHeight="1" x14ac:dyDescent="0.25">
      <c r="A60" s="73"/>
      <c r="B60" s="34" t="s">
        <v>68</v>
      </c>
    </row>
    <row r="61" spans="1:2" ht="57" customHeight="1" x14ac:dyDescent="0.25">
      <c r="A61" s="67" t="s">
        <v>22</v>
      </c>
      <c r="B61" s="16" t="s">
        <v>23</v>
      </c>
    </row>
    <row r="62" spans="1:2" ht="14.25" customHeight="1" x14ac:dyDescent="0.25">
      <c r="A62" s="71" t="s">
        <v>24</v>
      </c>
      <c r="B62" s="28" t="s">
        <v>25</v>
      </c>
    </row>
    <row r="63" spans="1:2" ht="28.5" customHeight="1" x14ac:dyDescent="0.25">
      <c r="A63" s="72"/>
      <c r="B63" s="52" t="s">
        <v>63</v>
      </c>
    </row>
    <row r="64" spans="1:2" ht="14.25" customHeight="1" x14ac:dyDescent="0.25">
      <c r="A64" s="72"/>
      <c r="B64" s="52" t="s">
        <v>64</v>
      </c>
    </row>
    <row r="65" spans="1:2" ht="42.75" customHeight="1" x14ac:dyDescent="0.25">
      <c r="A65" s="73"/>
      <c r="B65" s="29" t="s">
        <v>54</v>
      </c>
    </row>
    <row r="66" spans="1:2" ht="14.25" customHeight="1" x14ac:dyDescent="0.25">
      <c r="A66" s="71" t="s">
        <v>26</v>
      </c>
      <c r="B66" s="28" t="s">
        <v>27</v>
      </c>
    </row>
    <row r="67" spans="1:2" ht="14.25" customHeight="1" x14ac:dyDescent="0.25">
      <c r="A67" s="72"/>
      <c r="B67" s="52" t="s">
        <v>65</v>
      </c>
    </row>
    <row r="68" spans="1:2" ht="28.5" customHeight="1" x14ac:dyDescent="0.25">
      <c r="A68" s="72"/>
      <c r="B68" s="52" t="s">
        <v>66</v>
      </c>
    </row>
    <row r="69" spans="1:2" ht="42.75" customHeight="1" x14ac:dyDescent="0.25">
      <c r="A69" s="73"/>
      <c r="B69" s="29" t="s">
        <v>28</v>
      </c>
    </row>
    <row r="70" spans="1:2" ht="14.25" customHeight="1" x14ac:dyDescent="0.25">
      <c r="A70" s="74" t="s">
        <v>79</v>
      </c>
      <c r="B70" s="75"/>
    </row>
    <row r="71" spans="1:2" ht="42.75" customHeight="1" x14ac:dyDescent="0.25">
      <c r="A71" s="25" t="s">
        <v>29</v>
      </c>
      <c r="B71" s="27" t="s">
        <v>55</v>
      </c>
    </row>
    <row r="72" spans="1:2" ht="71.25" customHeight="1" x14ac:dyDescent="0.25">
      <c r="A72" s="25" t="s">
        <v>30</v>
      </c>
      <c r="B72" s="27" t="s">
        <v>113</v>
      </c>
    </row>
    <row r="73" spans="1:2" ht="14.25" customHeight="1" x14ac:dyDescent="0.25"/>
    <row r="74" spans="1:2" ht="28.5" customHeight="1" x14ac:dyDescent="0.25">
      <c r="B74" s="49" t="s">
        <v>88</v>
      </c>
    </row>
    <row r="75" spans="1:2" ht="14.25" customHeight="1" x14ac:dyDescent="0.25">
      <c r="B75" s="36" t="s">
        <v>73</v>
      </c>
    </row>
    <row r="76" spans="1:2" hidden="1" x14ac:dyDescent="0.25">
      <c r="B76" s="35"/>
    </row>
  </sheetData>
  <mergeCells count="19">
    <mergeCell ref="A1:B1"/>
    <mergeCell ref="A21:A27"/>
    <mergeCell ref="A56:B56"/>
    <mergeCell ref="A44:B44"/>
    <mergeCell ref="A45:A48"/>
    <mergeCell ref="A16:B16"/>
    <mergeCell ref="A17:A19"/>
    <mergeCell ref="A20:B20"/>
    <mergeCell ref="A40:A43"/>
    <mergeCell ref="A2:B2"/>
    <mergeCell ref="A10:A15"/>
    <mergeCell ref="A49:A52"/>
    <mergeCell ref="A3:A9"/>
    <mergeCell ref="A28:A38"/>
    <mergeCell ref="A62:A65"/>
    <mergeCell ref="A66:A69"/>
    <mergeCell ref="A70:B70"/>
    <mergeCell ref="A57:A60"/>
    <mergeCell ref="A53:A55"/>
  </mergeCells>
  <conditionalFormatting sqref="B51">
    <cfRule type="containsBlanks" dxfId="0" priority="2">
      <formula>LEN(TRIM(B51))=0</formula>
    </cfRule>
  </conditionalFormatting>
  <dataValidations count="2">
    <dataValidation allowBlank="1" showInputMessage="1" showErrorMessage="1" promptTitle="Наступний день" prompt="після подачі пропозицій." sqref="B51"/>
    <dataValidation type="textLength" operator="lessThanOrEqual" allowBlank="1" showInputMessage="1" showErrorMessage="1" errorTitle="Увага!" error="Кількість символів не повинно перевищувати 100, інакше складно зберігати листи від учасників" sqref="B3">
      <formula1>100</formula1>
    </dataValidation>
  </dataValidations>
  <hyperlinks>
    <hyperlink ref="B18" r:id="rId1"/>
    <hyperlink ref="B27" location="'Титульний лист конверта'!A1" display="Після заповнення Додатку 1 автоматично буде сформован Титульний лист, який Учасник має роздрукувати та наклеїти на конверт з пропозицією."/>
    <hyperlink ref="B13" r:id="rId2"/>
    <hyperlink ref="B60" r:id="rId3"/>
    <hyperlink ref="B48" r:id="rId4" display="tender-______@foxtrot.kiev.ua"/>
    <hyperlink ref="B75" r:id="rId5"/>
  </hyperlinks>
  <pageMargins left="0.27559055118110237" right="0.27559055118110237" top="0.39370078740157483" bottom="0.39370078740157483" header="0.19685039370078741" footer="0.19685039370078741"/>
  <pageSetup paperSize="9" fitToHeight="0" orientation="portrait" r:id="rId6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6"/>
  <sheetViews>
    <sheetView showGridLines="0" showZeros="0" defaultGridColor="0" colorId="22" zoomScaleNormal="100"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A10" sqref="A10:C12"/>
    </sheetView>
  </sheetViews>
  <sheetFormatPr defaultRowHeight="12.75" x14ac:dyDescent="0.2"/>
  <cols>
    <col min="1" max="1" width="39.85546875" style="17" customWidth="1"/>
    <col min="2" max="2" width="17.42578125" style="17" customWidth="1"/>
    <col min="3" max="3" width="14.42578125" style="19" customWidth="1"/>
    <col min="4" max="5" width="30.5703125" style="26" customWidth="1"/>
    <col min="6" max="16384" width="9.140625" style="17"/>
  </cols>
  <sheetData>
    <row r="1" spans="1:6" ht="12.75" customHeight="1" x14ac:dyDescent="0.2">
      <c r="A1" s="91" t="s">
        <v>52</v>
      </c>
      <c r="B1" s="91"/>
      <c r="C1" s="91"/>
      <c r="D1" s="90"/>
      <c r="E1" s="90"/>
    </row>
    <row r="2" spans="1:6" s="18" customFormat="1" ht="25.5" customHeight="1" x14ac:dyDescent="0.25">
      <c r="A2" s="92" t="str">
        <f>Документація!$B$3</f>
        <v>Новорічне оздоблення стели у м. Черкаси</v>
      </c>
      <c r="B2" s="92"/>
      <c r="C2" s="92"/>
      <c r="D2" s="79"/>
      <c r="E2" s="79"/>
      <c r="F2" s="55"/>
    </row>
    <row r="3" spans="1:6" s="18" customFormat="1" ht="25.5" customHeight="1" x14ac:dyDescent="0.25">
      <c r="A3" s="95" t="s">
        <v>38</v>
      </c>
      <c r="B3" s="96"/>
      <c r="C3" s="97"/>
      <c r="D3" s="98"/>
      <c r="E3" s="99"/>
      <c r="F3" s="55"/>
    </row>
    <row r="4" spans="1:6" s="18" customFormat="1" ht="12.75" customHeight="1" x14ac:dyDescent="0.25">
      <c r="A4" s="83" t="s">
        <v>39</v>
      </c>
      <c r="B4" s="84"/>
      <c r="C4" s="85"/>
      <c r="D4" s="88"/>
      <c r="E4" s="89"/>
    </row>
    <row r="5" spans="1:6" s="18" customFormat="1" ht="12.75" customHeight="1" x14ac:dyDescent="0.25">
      <c r="A5" s="83" t="s">
        <v>40</v>
      </c>
      <c r="B5" s="84"/>
      <c r="C5" s="85"/>
      <c r="D5" s="88"/>
      <c r="E5" s="89"/>
    </row>
    <row r="6" spans="1:6" s="18" customFormat="1" ht="12.75" customHeight="1" x14ac:dyDescent="0.25">
      <c r="A6" s="83" t="s">
        <v>41</v>
      </c>
      <c r="B6" s="84"/>
      <c r="C6" s="85"/>
      <c r="D6" s="93"/>
      <c r="E6" s="94"/>
    </row>
    <row r="7" spans="1:6" s="18" customFormat="1" ht="12.75" customHeight="1" x14ac:dyDescent="0.25">
      <c r="A7" s="83" t="s">
        <v>42</v>
      </c>
      <c r="B7" s="84"/>
      <c r="C7" s="85"/>
      <c r="D7" s="88"/>
      <c r="E7" s="89"/>
    </row>
    <row r="8" spans="1:6" s="18" customFormat="1" ht="12.75" customHeight="1" x14ac:dyDescent="0.25">
      <c r="A8" s="83" t="s">
        <v>43</v>
      </c>
      <c r="B8" s="84"/>
      <c r="C8" s="85"/>
      <c r="D8" s="88"/>
      <c r="E8" s="89"/>
    </row>
    <row r="9" spans="1:6" s="18" customFormat="1" ht="12.75" customHeight="1" x14ac:dyDescent="0.25">
      <c r="A9" s="83" t="s">
        <v>58</v>
      </c>
      <c r="B9" s="84"/>
      <c r="C9" s="85"/>
      <c r="D9" s="93"/>
      <c r="E9" s="94"/>
    </row>
    <row r="10" spans="1:6" s="18" customFormat="1" ht="12.75" customHeight="1" x14ac:dyDescent="0.25">
      <c r="A10" s="83" t="s">
        <v>44</v>
      </c>
      <c r="B10" s="84"/>
      <c r="C10" s="85"/>
      <c r="D10" s="88"/>
      <c r="E10" s="89"/>
    </row>
    <row r="11" spans="1:6" s="18" customFormat="1" ht="12.75" customHeight="1" x14ac:dyDescent="0.25">
      <c r="A11" s="83" t="s">
        <v>48</v>
      </c>
      <c r="B11" s="84"/>
      <c r="C11" s="85"/>
      <c r="D11" s="93"/>
      <c r="E11" s="94"/>
    </row>
    <row r="12" spans="1:6" s="18" customFormat="1" ht="12.75" customHeight="1" x14ac:dyDescent="0.25">
      <c r="A12" s="83" t="s">
        <v>49</v>
      </c>
      <c r="B12" s="84"/>
      <c r="C12" s="85"/>
      <c r="D12" s="111"/>
      <c r="E12" s="112"/>
    </row>
    <row r="13" spans="1:6" s="18" customFormat="1" ht="12.75" customHeight="1" x14ac:dyDescent="0.25">
      <c r="A13" s="83" t="s">
        <v>74</v>
      </c>
      <c r="B13" s="84"/>
      <c r="C13" s="85"/>
      <c r="D13" s="103"/>
      <c r="E13" s="104"/>
    </row>
    <row r="14" spans="1:6" s="18" customFormat="1" ht="12.75" customHeight="1" x14ac:dyDescent="0.25">
      <c r="A14" s="83" t="s">
        <v>45</v>
      </c>
      <c r="B14" s="84"/>
      <c r="C14" s="85"/>
      <c r="D14" s="103"/>
      <c r="E14" s="104"/>
    </row>
    <row r="15" spans="1:6" s="18" customFormat="1" ht="12.75" customHeight="1" x14ac:dyDescent="0.25">
      <c r="A15" s="83" t="s">
        <v>53</v>
      </c>
      <c r="B15" s="84"/>
      <c r="C15" s="85"/>
      <c r="D15" s="103"/>
      <c r="E15" s="104"/>
    </row>
    <row r="16" spans="1:6" s="18" customFormat="1" ht="12.75" customHeight="1" x14ac:dyDescent="0.25">
      <c r="A16" s="83" t="s">
        <v>46</v>
      </c>
      <c r="B16" s="84"/>
      <c r="C16" s="85"/>
      <c r="D16" s="103"/>
      <c r="E16" s="104"/>
    </row>
    <row r="17" spans="1:6" s="18" customFormat="1" ht="12.75" customHeight="1" x14ac:dyDescent="0.25">
      <c r="A17" s="83" t="s">
        <v>47</v>
      </c>
      <c r="B17" s="84"/>
      <c r="C17" s="85"/>
      <c r="D17" s="103"/>
      <c r="E17" s="104"/>
    </row>
    <row r="18" spans="1:6" s="18" customFormat="1" ht="12.75" customHeight="1" x14ac:dyDescent="0.25">
      <c r="A18" s="83" t="s">
        <v>96</v>
      </c>
      <c r="B18" s="84"/>
      <c r="C18" s="85"/>
      <c r="D18" s="103"/>
      <c r="E18" s="104"/>
    </row>
    <row r="19" spans="1:6" s="18" customFormat="1" ht="12.75" customHeight="1" x14ac:dyDescent="0.25">
      <c r="A19" s="65" t="s">
        <v>115</v>
      </c>
      <c r="B19" s="63"/>
      <c r="C19" s="64"/>
      <c r="D19" s="103"/>
      <c r="E19" s="104"/>
    </row>
    <row r="20" spans="1:6" ht="25.5" customHeight="1" x14ac:dyDescent="0.2">
      <c r="A20" s="83" t="s">
        <v>114</v>
      </c>
      <c r="B20" s="84"/>
      <c r="C20" s="85"/>
      <c r="D20" s="86"/>
      <c r="E20" s="87"/>
    </row>
    <row r="21" spans="1:6" ht="111.75" customHeight="1" x14ac:dyDescent="0.2">
      <c r="A21" s="80" t="s">
        <v>116</v>
      </c>
      <c r="B21" s="81"/>
      <c r="C21" s="82"/>
      <c r="D21" s="88"/>
      <c r="E21" s="89"/>
    </row>
    <row r="22" spans="1:6" ht="25.5" customHeight="1" x14ac:dyDescent="0.2">
      <c r="A22" s="80" t="s">
        <v>117</v>
      </c>
      <c r="B22" s="81"/>
      <c r="C22" s="82"/>
      <c r="D22" s="88"/>
      <c r="E22" s="89"/>
    </row>
    <row r="23" spans="1:6" ht="25.5" customHeight="1" x14ac:dyDescent="0.2">
      <c r="A23" s="80" t="s">
        <v>119</v>
      </c>
      <c r="B23" s="81"/>
      <c r="C23" s="82"/>
      <c r="D23" s="88"/>
      <c r="E23" s="89"/>
    </row>
    <row r="24" spans="1:6" ht="25.5" customHeight="1" x14ac:dyDescent="0.2">
      <c r="A24" s="60" t="s">
        <v>120</v>
      </c>
      <c r="B24" s="61"/>
      <c r="C24" s="62"/>
      <c r="D24" s="88"/>
      <c r="E24" s="89"/>
    </row>
    <row r="25" spans="1:6" ht="51" customHeight="1" x14ac:dyDescent="0.2">
      <c r="A25" s="80" t="s">
        <v>118</v>
      </c>
      <c r="B25" s="81"/>
      <c r="C25" s="82"/>
      <c r="D25" s="88"/>
      <c r="E25" s="89"/>
    </row>
    <row r="26" spans="1:6" ht="38.25" customHeight="1" x14ac:dyDescent="0.2">
      <c r="A26" s="80" t="s">
        <v>103</v>
      </c>
      <c r="B26" s="81"/>
      <c r="C26" s="82"/>
      <c r="D26" s="88"/>
      <c r="E26" s="89"/>
    </row>
    <row r="27" spans="1:6" ht="33" customHeight="1" x14ac:dyDescent="0.2">
      <c r="A27" s="108" t="s">
        <v>121</v>
      </c>
      <c r="B27" s="109"/>
      <c r="C27" s="110"/>
      <c r="D27" s="40" t="s">
        <v>95</v>
      </c>
      <c r="E27" s="40" t="s">
        <v>97</v>
      </c>
    </row>
    <row r="28" spans="1:6" ht="12.75" customHeight="1" x14ac:dyDescent="0.2">
      <c r="A28" s="100" t="s">
        <v>122</v>
      </c>
      <c r="B28" s="101"/>
      <c r="C28" s="102"/>
      <c r="D28" s="68"/>
      <c r="E28" s="20"/>
      <c r="F28" s="51"/>
    </row>
    <row r="29" spans="1:6" ht="12.75" customHeight="1" x14ac:dyDescent="0.2">
      <c r="A29" s="100" t="s">
        <v>123</v>
      </c>
      <c r="B29" s="101"/>
      <c r="C29" s="102"/>
      <c r="D29" s="68"/>
      <c r="E29" s="20"/>
      <c r="F29" s="51"/>
    </row>
    <row r="30" spans="1:6" ht="12.75" customHeight="1" x14ac:dyDescent="0.2">
      <c r="A30" s="105" t="s">
        <v>124</v>
      </c>
      <c r="B30" s="106"/>
      <c r="C30" s="107"/>
      <c r="D30" s="68"/>
      <c r="E30" s="20"/>
      <c r="F30" s="51"/>
    </row>
    <row r="31" spans="1:6" ht="12.75" customHeight="1" x14ac:dyDescent="0.2">
      <c r="A31" s="100" t="s">
        <v>125</v>
      </c>
      <c r="B31" s="101"/>
      <c r="C31" s="102"/>
      <c r="D31" s="68"/>
      <c r="E31" s="20"/>
      <c r="F31" s="51"/>
    </row>
    <row r="32" spans="1:6" ht="12.75" customHeight="1" x14ac:dyDescent="0.2">
      <c r="A32" s="100" t="s">
        <v>126</v>
      </c>
      <c r="B32" s="101"/>
      <c r="C32" s="102"/>
      <c r="D32" s="68"/>
      <c r="E32" s="20"/>
      <c r="F32" s="51"/>
    </row>
    <row r="33" spans="1:6" ht="12.75" customHeight="1" x14ac:dyDescent="0.2">
      <c r="A33" s="100" t="s">
        <v>127</v>
      </c>
      <c r="B33" s="101"/>
      <c r="C33" s="102"/>
      <c r="D33" s="68"/>
      <c r="E33" s="20"/>
      <c r="F33" s="51"/>
    </row>
    <row r="34" spans="1:6" s="56" customFormat="1" ht="15.75" customHeight="1" x14ac:dyDescent="0.25">
      <c r="C34" s="57" t="s">
        <v>128</v>
      </c>
      <c r="D34" s="59">
        <f>SUM(D28:D31)</f>
        <v>0</v>
      </c>
      <c r="E34" s="58"/>
    </row>
    <row r="35" spans="1:6" ht="12.75" customHeight="1" x14ac:dyDescent="0.2"/>
    <row r="36" spans="1:6" ht="12.75" customHeight="1" x14ac:dyDescent="0.2"/>
  </sheetData>
  <sheetProtection formatColumns="0" formatRows="0"/>
  <protectedRanges>
    <protectedRange sqref="D3:E20 E28:E33 D21:E26" name="Диапазон1"/>
  </protectedRanges>
  <mergeCells count="57">
    <mergeCell ref="D9:E9"/>
    <mergeCell ref="D8:E8"/>
    <mergeCell ref="D16:E16"/>
    <mergeCell ref="D15:E15"/>
    <mergeCell ref="D14:E14"/>
    <mergeCell ref="D13:E13"/>
    <mergeCell ref="D12:E12"/>
    <mergeCell ref="D18:E18"/>
    <mergeCell ref="D25:E25"/>
    <mergeCell ref="D21:E21"/>
    <mergeCell ref="D11:E11"/>
    <mergeCell ref="D10:E10"/>
    <mergeCell ref="A13:C13"/>
    <mergeCell ref="A14:C14"/>
    <mergeCell ref="A15:C15"/>
    <mergeCell ref="A33:C33"/>
    <mergeCell ref="D26:E26"/>
    <mergeCell ref="D24:E24"/>
    <mergeCell ref="D19:E19"/>
    <mergeCell ref="D17:E17"/>
    <mergeCell ref="A28:C28"/>
    <mergeCell ref="A29:C29"/>
    <mergeCell ref="A30:C30"/>
    <mergeCell ref="A31:C31"/>
    <mergeCell ref="A32:C32"/>
    <mergeCell ref="A23:C23"/>
    <mergeCell ref="A27:C27"/>
    <mergeCell ref="A25:C25"/>
    <mergeCell ref="D1:E1"/>
    <mergeCell ref="A1:C1"/>
    <mergeCell ref="A2:C2"/>
    <mergeCell ref="A6:C6"/>
    <mergeCell ref="A7:C7"/>
    <mergeCell ref="D6:E6"/>
    <mergeCell ref="D7:E7"/>
    <mergeCell ref="A3:C3"/>
    <mergeCell ref="A4:C4"/>
    <mergeCell ref="A5:C5"/>
    <mergeCell ref="D3:E3"/>
    <mergeCell ref="D4:E4"/>
    <mergeCell ref="D5:E5"/>
    <mergeCell ref="D2:E2"/>
    <mergeCell ref="A26:C26"/>
    <mergeCell ref="A8:C8"/>
    <mergeCell ref="A9:C9"/>
    <mergeCell ref="A10:C10"/>
    <mergeCell ref="D20:E20"/>
    <mergeCell ref="D22:E22"/>
    <mergeCell ref="D23:E23"/>
    <mergeCell ref="A16:C16"/>
    <mergeCell ref="A17:C17"/>
    <mergeCell ref="A18:C18"/>
    <mergeCell ref="A20:C20"/>
    <mergeCell ref="A22:C22"/>
    <mergeCell ref="A21:C21"/>
    <mergeCell ref="A11:C11"/>
    <mergeCell ref="A12:C12"/>
  </mergeCells>
  <pageMargins left="0.39370078740157483" right="0.39370078740157483" top="0.39370078740157483" bottom="0.39370078740157483" header="0.19685039370078741" footer="0.19685039370078741"/>
  <pageSetup paperSize="9" scale="82" fitToHeight="10" orientation="portrait" r:id="rId1"/>
  <headerFooter>
    <oddFooter>&amp;L&amp;"+,обычный"&amp;10&amp;K01+047Лист &amp;P з &amp;N листів&amp;R&amp;"+,обычный"&amp;10&amp;K01+049http://foxtrotgroup.com.ua/uk/tender.html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Normal="100" workbookViewId="0">
      <selection activeCell="AB25" sqref="AB25"/>
    </sheetView>
  </sheetViews>
  <sheetFormatPr defaultRowHeight="15" x14ac:dyDescent="0.25"/>
  <sheetData>
    <row r="1" spans="1:1" ht="42" customHeight="1" x14ac:dyDescent="0.25">
      <c r="A1" s="69" t="s">
        <v>130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21"/>
  <sheetViews>
    <sheetView showGridLines="0" showZeros="0" defaultGridColor="0" colorId="22" zoomScale="85" zoomScaleNormal="85" workbookViewId="0">
      <selection activeCell="B5" sqref="B5:C5"/>
    </sheetView>
  </sheetViews>
  <sheetFormatPr defaultColWidth="0" defaultRowHeight="18" zeroHeight="1" x14ac:dyDescent="0.25"/>
  <cols>
    <col min="1" max="1" width="15.42578125" style="5" customWidth="1"/>
    <col min="2" max="2" width="32.5703125" style="5" customWidth="1"/>
    <col min="3" max="3" width="44.140625" style="5" customWidth="1"/>
    <col min="4" max="16384" width="9.140625" style="1" hidden="1"/>
  </cols>
  <sheetData>
    <row r="1" spans="1:3" s="11" customFormat="1" x14ac:dyDescent="0.25">
      <c r="A1" s="45" t="s">
        <v>87</v>
      </c>
      <c r="B1" s="44"/>
      <c r="C1" s="23" t="str">
        <f>CONCATENATE("Вхідний № ",RIGHT(LEFT($C$19,10),3),"/_______")</f>
        <v>Вхідний № 306/_______</v>
      </c>
    </row>
    <row r="2" spans="1:3" s="11" customFormat="1" x14ac:dyDescent="0.25">
      <c r="A2" s="46">
        <f ca="1">WORKDAY(Документація!$B$51,-1)</f>
        <v>43013</v>
      </c>
      <c r="B2" s="43"/>
      <c r="C2" s="14"/>
    </row>
    <row r="3" spans="1:3" s="11" customFormat="1" x14ac:dyDescent="0.25">
      <c r="A3" s="5"/>
      <c r="B3" s="4"/>
      <c r="C3" s="14" t="s">
        <v>51</v>
      </c>
    </row>
    <row r="4" spans="1:3" ht="67.5" customHeight="1" x14ac:dyDescent="0.25">
      <c r="A4" s="21" t="s">
        <v>0</v>
      </c>
      <c r="B4" s="118">
        <f>'Додаток 1'!D3</f>
        <v>0</v>
      </c>
      <c r="C4" s="115"/>
    </row>
    <row r="5" spans="1:3" ht="18" customHeight="1" x14ac:dyDescent="0.25">
      <c r="A5" s="6"/>
      <c r="B5" s="119">
        <f>'Додаток 1'!D8</f>
        <v>0</v>
      </c>
      <c r="C5" s="116"/>
    </row>
    <row r="6" spans="1:3" x14ac:dyDescent="0.25">
      <c r="A6" s="14" t="s">
        <v>50</v>
      </c>
      <c r="B6" s="116" t="e">
        <f>'Додаток 1'!#REF!</f>
        <v>#REF!</v>
      </c>
      <c r="C6" s="116"/>
    </row>
    <row r="7" spans="1:3" s="2" customFormat="1" ht="18" customHeight="1" x14ac:dyDescent="0.25">
      <c r="A7" s="38"/>
      <c r="B7" s="117" t="e">
        <f>'Додаток 1'!#REF!</f>
        <v>#REF!</v>
      </c>
      <c r="C7" s="117"/>
    </row>
    <row r="8" spans="1:3" s="11" customFormat="1" ht="18" customHeight="1" x14ac:dyDescent="0.25">
      <c r="A8" s="38"/>
      <c r="B8" s="116" t="e">
        <f>'Додаток 1'!#REF!</f>
        <v>#REF!</v>
      </c>
      <c r="C8" s="116"/>
    </row>
    <row r="9" spans="1:3" s="11" customFormat="1" ht="18" customHeight="1" x14ac:dyDescent="0.25">
      <c r="A9" s="15"/>
      <c r="B9" s="41"/>
      <c r="C9" s="42"/>
    </row>
    <row r="10" spans="1:3" s="3" customFormat="1" ht="161.25" customHeight="1" x14ac:dyDescent="0.25">
      <c r="A10" s="15"/>
      <c r="B10" s="15"/>
      <c r="C10" s="15"/>
    </row>
    <row r="11" spans="1:3" s="2" customFormat="1" x14ac:dyDescent="0.25">
      <c r="A11" s="6"/>
      <c r="B11" s="113" t="s">
        <v>37</v>
      </c>
      <c r="C11" s="113"/>
    </row>
    <row r="12" spans="1:3" ht="131.25" customHeight="1" x14ac:dyDescent="0.25">
      <c r="A12" s="7"/>
      <c r="B12" s="114" t="str">
        <f>Документація!$B$3</f>
        <v>Новорічне оздоблення стели у м. Черкаси</v>
      </c>
      <c r="C12" s="114"/>
    </row>
    <row r="13" spans="1:3" s="11" customFormat="1" ht="143.25" customHeight="1" x14ac:dyDescent="0.25">
      <c r="A13" s="7"/>
      <c r="B13" s="13"/>
      <c r="C13" s="13"/>
    </row>
    <row r="14" spans="1:3" x14ac:dyDescent="0.25">
      <c r="B14" s="22" t="s">
        <v>1</v>
      </c>
      <c r="C14" s="11" t="s">
        <v>36</v>
      </c>
    </row>
    <row r="15" spans="1:3" s="3" customFormat="1" x14ac:dyDescent="0.25">
      <c r="C15" s="11" t="s">
        <v>2</v>
      </c>
    </row>
    <row r="16" spans="1:3" s="3" customFormat="1" x14ac:dyDescent="0.25">
      <c r="B16" s="5"/>
      <c r="C16" s="11" t="s">
        <v>90</v>
      </c>
    </row>
    <row r="17" spans="3:3" x14ac:dyDescent="0.25">
      <c r="C17" s="11" t="s">
        <v>3</v>
      </c>
    </row>
    <row r="18" spans="3:3" x14ac:dyDescent="0.25">
      <c r="C18" s="11" t="s">
        <v>4</v>
      </c>
    </row>
    <row r="19" spans="3:3" x14ac:dyDescent="0.25">
      <c r="C19" s="10" t="str">
        <f>Документація!$B$13</f>
        <v>tender-306@foxtrot.kiev.ua</v>
      </c>
    </row>
    <row r="20" spans="3:3" x14ac:dyDescent="0.25">
      <c r="C20" s="24" t="s">
        <v>72</v>
      </c>
    </row>
    <row r="21" spans="3:3" hidden="1" x14ac:dyDescent="0.25"/>
  </sheetData>
  <sheetProtection selectLockedCells="1" selectUnlockedCells="1"/>
  <mergeCells count="7">
    <mergeCell ref="B11:C11"/>
    <mergeCell ref="B12:C12"/>
    <mergeCell ref="B4:C4"/>
    <mergeCell ref="B5:C5"/>
    <mergeCell ref="B6:C6"/>
    <mergeCell ref="B7:C7"/>
    <mergeCell ref="B8:C8"/>
  </mergeCells>
  <dataValidations count="1">
    <dataValidation allowBlank="1" showInputMessage="1" showErrorMessage="1" promptTitle="Заповнюється" prompt="Тендерним комітетом" sqref="C3 C1"/>
  </dataValidations>
  <hyperlinks>
    <hyperlink ref="C20" r:id="rId1"/>
  </hyperlinks>
  <pageMargins left="0.70866141732283472" right="0.31496062992125984" top="0.55118110236220474" bottom="0.55118110236220474" header="0" footer="0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Документація</vt:lpstr>
      <vt:lpstr>Додаток 1</vt:lpstr>
      <vt:lpstr>Додаток 2</vt:lpstr>
      <vt:lpstr>Титульний лист конверта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2017-09-22T11:57:29Z</dcterms:modified>
</cp:coreProperties>
</file>