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75" tabRatio="739"/>
  </bookViews>
  <sheets>
    <sheet name="Документація" sheetId="2" r:id="rId1"/>
    <sheet name="Додаток 1" sheetId="11" r:id="rId2"/>
    <sheet name="Додаток 2" sheetId="10" r:id="rId3"/>
    <sheet name="Титульний лист конверта" sheetId="1" r:id="rId4"/>
  </sheets>
  <definedNames>
    <definedName name="_xlnm._FilterDatabase" localSheetId="2" hidden="1">'Додаток 2'!$A$1:$E$156</definedName>
    <definedName name="_xlnm.Print_Area" localSheetId="1">'Додаток 1'!$A$1:$J$38</definedName>
    <definedName name="_xlnm.Print_Area" localSheetId="0">Документація!$A$1:$B$74</definedName>
  </definedNames>
  <calcPr calcId="162913"/>
</workbook>
</file>

<file path=xl/calcChain.xml><?xml version="1.0" encoding="utf-8"?>
<calcChain xmlns="http://schemas.openxmlformats.org/spreadsheetml/2006/main">
  <c r="A2" i="1" l="1"/>
  <c r="B7" i="1" l="1"/>
  <c r="I36" i="11" l="1"/>
  <c r="I37" i="11" l="1"/>
  <c r="I35" i="11"/>
  <c r="I34" i="11"/>
  <c r="I27" i="11" l="1"/>
  <c r="I28" i="11"/>
  <c r="I29" i="11"/>
  <c r="I30" i="11"/>
  <c r="I31" i="11"/>
  <c r="I32" i="11"/>
  <c r="I33" i="11"/>
  <c r="I38" i="11" l="1"/>
  <c r="B8" i="1"/>
  <c r="B6" i="1"/>
  <c r="B5" i="1"/>
  <c r="B4" i="1"/>
  <c r="A3" i="11" l="1"/>
  <c r="B3" i="10" l="1"/>
  <c r="B49" i="2" l="1"/>
  <c r="B12" i="1" l="1"/>
  <c r="C15" i="1" l="1"/>
  <c r="C1" i="1" s="1"/>
</calcChain>
</file>

<file path=xl/sharedStrings.xml><?xml version="1.0" encoding="utf-8"?>
<sst xmlns="http://schemas.openxmlformats.org/spreadsheetml/2006/main" count="347" uniqueCount="326">
  <si>
    <t>Відправник:</t>
  </si>
  <si>
    <t>Одержувач:</t>
  </si>
  <si>
    <t>Група компаній "ФОКСТРОТ"</t>
  </si>
  <si>
    <t>вул. Дорогожицька, буд. 1</t>
  </si>
  <si>
    <t>м. Київ, 04119</t>
  </si>
  <si>
    <t>галерея 1, каб. 1</t>
  </si>
  <si>
    <t>Група компаній «ФОКСТРОТ»</t>
  </si>
  <si>
    <t>Розмір електронного листа не повинен перевищувати 5 Мб.</t>
  </si>
  <si>
    <t>Якщо розмір електронного листа перевищує 5 Мб, потрібно відправити пропозицію декількома листами.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</si>
  <si>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</si>
  <si>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</si>
  <si>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3.1. Вимоги до оформлення пропозицій Учасниками процедури закупівлі</t>
  </si>
  <si>
    <t>Пропозиція учасника подається у письмовій та електронній формі.</t>
  </si>
  <si>
    <t>Цінова пропозиція Учасника за підписом уповноваженої посадової особи Учасника скріплена, пронумерована та завірена печаткою Учасника запечатується у конверті.</t>
  </si>
  <si>
    <t>На конверті повинно бути зазначено:</t>
  </si>
  <si>
    <t>3.2. Зміст пропозиції Учасника</t>
  </si>
  <si>
    <t>3.3. Термін, протягом якого пропозиції Учасників є дійсними</t>
  </si>
  <si>
    <t>Пропозиції процедури закупівлі вважаються дійсними протягом 60 днів з дати розкриття пропозицій процедури закупівлі.</t>
  </si>
  <si>
    <t>3.4. Кваліфікаційні критерії до Учасників</t>
  </si>
  <si>
    <t>4.1. Спосіб, місце та кінцевий строк подання пропозицій Учасників</t>
  </si>
  <si>
    <t>Документи подаються в друкованому та електронному вигляді.</t>
  </si>
  <si>
    <t xml:space="preserve">4.2. Місце, дата та час розкриття пропозицій Учасників </t>
  </si>
  <si>
    <t>4.3. Умови розкриття пропозицій</t>
  </si>
  <si>
    <t>До участі у процедурі розкриття пропозицій Учасників допускаються всі Учасники або їх представники, які уповноважені приймати рішення з питань даної закупівлі. Відсутність Учасника або його уповноваженого представника під час розкриття пропозицій не є підставою для відхилення його пропозиції.</t>
  </si>
  <si>
    <t>Повноваження представника Учасника підтверджується відповідним документом (довіреність).</t>
  </si>
  <si>
    <t>Для підтвердження особи такий представник повинен надати паспорт.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</si>
  <si>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</si>
  <si>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</si>
  <si>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</si>
  <si>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</si>
  <si>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</si>
  <si>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</si>
  <si>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</si>
  <si>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</si>
  <si>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>6.1. Терміни укладання договору</t>
  </si>
  <si>
    <t>6.2. Істотні умови, які обов’язково мають входити до договору про закупівлю</t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</si>
  <si>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</si>
  <si>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</si>
  <si>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Електронна адреса для подання пропозиції закупівлі (доступна тільки до дати розкриття пропозицій):</t>
  </si>
  <si>
    <t>Документація процедури закупівлі</t>
  </si>
  <si>
    <t>Тендерний комітет</t>
  </si>
  <si>
    <t>Розкриття пропозицій відбудеться:</t>
  </si>
  <si>
    <t>Комерційна пропозиція на закупівлю: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</si>
  <si>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</si>
  <si>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</si>
  <si>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</si>
  <si>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</si>
  <si>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</si>
  <si>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>ІПН</t>
  </si>
  <si>
    <t>р/р</t>
  </si>
  <si>
    <t>МФО</t>
  </si>
  <si>
    <t>Контактна особа:</t>
  </si>
  <si>
    <t>Дата отримання ____________________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</si>
  <si>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</si>
  <si>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</si>
  <si>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</t>
  </si>
  <si>
    <t>Замовник надає роз'яснення на запит протягом одного робочого дня з дня його отримання.</t>
  </si>
  <si>
    <t>Результати процедури закупівлі будуть розміщені після визначення переможця у розділі "Закриті тендери" за посиланням:</t>
  </si>
  <si>
    <t>Електронна версія пропозиції в форматі Excel подається в термін, визначений в оголошенні про процедуру закупівлі на адресу:</t>
  </si>
  <si>
    <t>1. Повне найменування та адреса Замовника;</t>
  </si>
  <si>
    <t>2. Повне найменування та адреса Учасника процедури закупівлі, номери контактних телефонів;</t>
  </si>
  <si>
    <t>3. Назва предмету закупівлі відповідно до оголошення про проведення процедури закупівлі.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</si>
  <si>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</si>
  <si>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</si>
  <si>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</si>
  <si>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</si>
  <si>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</si>
  <si>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http://www.foxtrotgroup.com.ua/uk/tender.html</t>
  </si>
  <si>
    <t>http://foxtrotgroup.com.ua/uk/tender.html</t>
  </si>
  <si>
    <t>Підписатися на розсилку актуальних тендерів ГК «ФОКСТРОТ» можна за посиланням:</t>
  </si>
  <si>
    <t>http://foxtrotgroup.com.ua/uk/tender/subscribe.html</t>
  </si>
  <si>
    <t>II. Порядок внесення змін та надання роз'яснень до документації процедури закупівлі</t>
  </si>
  <si>
    <t>III. Підготовка пропозицій Учасниками</t>
  </si>
  <si>
    <t>IV. Подання та розкриття пропозицій учасників</t>
  </si>
  <si>
    <t>V. Оцінка пропозицій учасників та визначення переможця</t>
  </si>
  <si>
    <t>VI. Укладання договору про закупівлю</t>
  </si>
  <si>
    <t>I. Загальна інформація</t>
  </si>
  <si>
    <t>1.1. Інформація про предмет закупівлі</t>
  </si>
  <si>
    <t>1.2. Інформація про Замовника торгів</t>
  </si>
  <si>
    <t>Додаток 1. Специфікація закупівлі</t>
  </si>
  <si>
    <t>2. Мають досвід в даному напрямку не менше ніж 1 рік;</t>
  </si>
  <si>
    <t>Витяг з реєстру платників ПДВ;</t>
  </si>
  <si>
    <t>Документ, що засвідчує повноваження керівника (виписка з статуту, тощо);</t>
  </si>
  <si>
    <t>Довідка про включення до ЄДРПОУ;</t>
  </si>
  <si>
    <t>Витяг з єдиного державного реєстру підприємств та організацій;</t>
  </si>
  <si>
    <t>3. Надають документи, зазначені в п. 3.2. даної Документації процедури закупівлі.</t>
  </si>
  <si>
    <t xml:space="preserve">Вказати/підтвердити вимоги </t>
  </si>
  <si>
    <t>Назва компанії (як у статуті)</t>
  </si>
  <si>
    <t>Телефон і факс компанії</t>
  </si>
  <si>
    <t xml:space="preserve">Контактна особа </t>
  </si>
  <si>
    <t>Телефон контактної особи</t>
  </si>
  <si>
    <t>Електронна адреса контактної особи</t>
  </si>
  <si>
    <t>Платник ПДВ так / ні (№ свідоцтва платника ПДВ)</t>
  </si>
  <si>
    <t>Основні клієнти (перерахувати декілька)</t>
  </si>
  <si>
    <t>Комерційна пропозиція</t>
  </si>
  <si>
    <t>- Комерційну пропозицію у форматі Додатку 1, завірену підписом керівника та печаткою.</t>
  </si>
  <si>
    <t>Комерційну пропозицію у форматі Додатку 1.</t>
  </si>
  <si>
    <t>Формат та порядок рядків і стовпців змінювати не можна. 
Додавати або видаляти стовбці чи рядки не можна.</t>
  </si>
  <si>
    <t>Сертифікати відповідності на товар.</t>
  </si>
  <si>
    <t>Договір має відповідати всім умовам, які були прийняті в акцептованій пропозиції Учасника.</t>
  </si>
  <si>
    <t>Офісний папір</t>
  </si>
  <si>
    <t>МП</t>
  </si>
  <si>
    <t>DDG</t>
  </si>
  <si>
    <t>ЮК</t>
  </si>
  <si>
    <t>ФТД</t>
  </si>
  <si>
    <t>УК</t>
  </si>
  <si>
    <t>СФР</t>
  </si>
  <si>
    <t>м.Київ, Бульвар Чоколівський, 19а</t>
  </si>
  <si>
    <t>м.Київ, Вулиця 40-річчя Жовтня, 68а</t>
  </si>
  <si>
    <t>м.Київ, Вулиця Вадима Гетьмана , 6б</t>
  </si>
  <si>
    <t>м.Київ, Вулиця Велика Кільцева, 110</t>
  </si>
  <si>
    <t>м.Київ, Вулиця Вербицького, 18</t>
  </si>
  <si>
    <t>м.Київ, Вулиця Гната Юри, 20</t>
  </si>
  <si>
    <t>м.Київ, Вулиця Горького, 50</t>
  </si>
  <si>
    <t>м.Київ, Вулиця Красногвардейская, 1-В</t>
  </si>
  <si>
    <t>м.Київ, Вулиця Майорова, 2</t>
  </si>
  <si>
    <t>м.Київ, Вулиця Мішуги, 4а</t>
  </si>
  <si>
    <t>м.Київ, Вулиця Чорнобильська, 16-8</t>
  </si>
  <si>
    <t>м.Київ, Проспект Визволителів, 17</t>
  </si>
  <si>
    <t>м.Київ, Проспект Московський, 21</t>
  </si>
  <si>
    <t>м.Київ, Проспект Оболонський, 21б</t>
  </si>
  <si>
    <t>м.Київ, Проспект Перемоги, 87</t>
  </si>
  <si>
    <t>Чернігівська область, м.Чернігів, Проспект Миру, 35</t>
  </si>
  <si>
    <t>Чернігівська область, м.Чернігів, Вулиця Рокосовського, 18а</t>
  </si>
  <si>
    <t>Чернівецька область, м.Чернівці, Вулиця Університетьська, 2</t>
  </si>
  <si>
    <t>Чернівецька область, м.Чернівці, Вулиця Незалежності, 80</t>
  </si>
  <si>
    <t>Чернівецька область, м.Чернівці, Вулиця Калиновська, 13а</t>
  </si>
  <si>
    <t>Чернівецька область, м.Чернівці, Вулиця Головна, 265</t>
  </si>
  <si>
    <t>Черкаська область, м.Черкаси, Вулиця Шевченка, 385</t>
  </si>
  <si>
    <t>Черкаська область, м.Черкаси, Вулиця 30-річчя Перемоги, 29</t>
  </si>
  <si>
    <t>Черкаська область, м.Черкаси, Бульвар Шевченка, 207</t>
  </si>
  <si>
    <t>Херсонська область, м.Херсон, Вулиця Ушакова, 26</t>
  </si>
  <si>
    <t>Херсонська область, м.Херсон, Вулиця Егерсег, 18</t>
  </si>
  <si>
    <t>Харківська область, м.Харків, Проспект Перемоги, 62</t>
  </si>
  <si>
    <t>Харківська область, м.Харків, Проспект Московський, 256Б</t>
  </si>
  <si>
    <t>Харківська область, м.Харків, Проспект Героїв Сталінграду, 136-8</t>
  </si>
  <si>
    <t>Харківська область, м.Харків, Площа Повстання, 7-8</t>
  </si>
  <si>
    <t>Харківська область, м.Харків, Вулиця Тракторобудівельників, 59-56</t>
  </si>
  <si>
    <t>Харківська область, м.Харків, Вулиця Полтавський шлях, 56</t>
  </si>
  <si>
    <t>Харківська область, м.Харків, Вулиця Вернадського, 2</t>
  </si>
  <si>
    <t>Харківська область, м.Харків, Вулиця Академіка Павлова, 44б</t>
  </si>
  <si>
    <t>Сумська область, м.Суми, Вулиця Харківська, 9</t>
  </si>
  <si>
    <t>Сумська область, м.Суми, Вулиця Харківська, 2-2</t>
  </si>
  <si>
    <t>Полтавська область, м.Полтава, Вулиця Шевченка, 44</t>
  </si>
  <si>
    <t>Полтавська область, м.Полтава, Вулиця Зіньківська, 6-1</t>
  </si>
  <si>
    <t>Одеська область, м.Одеса, Проспект Маршала Жукова, 2</t>
  </si>
  <si>
    <t>Одеська область, м.Одеса, Вулиця Дніпропетровська дорога, 125б</t>
  </si>
  <si>
    <t>Одеська область, м.Одеса, Вулиця Новощепний ряд, 2</t>
  </si>
  <si>
    <t>Одеська область, м.Одеса, Вулиця Пантелеймонівська, 88-1</t>
  </si>
  <si>
    <t>Одеська область, м.Одеса, Площа Незалежності, 2</t>
  </si>
  <si>
    <t>Одеська область, м.Одеса, Проспект Академіка Глушко, 19</t>
  </si>
  <si>
    <t>Миколаївська область, м.Миколаїв, Проспект Леніна, 27Б-1</t>
  </si>
  <si>
    <t>Миколаївська область, м.Миколаїв, Проспект Леніна, 259-1</t>
  </si>
  <si>
    <t>Миколаївська область, м.Миколаїв, Проспект Корабелів, 14</t>
  </si>
  <si>
    <t>Львівська область, м.Львів, Проспект Чорновола, 57</t>
  </si>
  <si>
    <t>Львівська область, м.Львів, Вулиця Городоцька, 16</t>
  </si>
  <si>
    <t>Львівська область, м.Львів, Вулиця Зелена, 147</t>
  </si>
  <si>
    <t>Львівська область, м.Львів, Вулиця Княгині Ольги, 106</t>
  </si>
  <si>
    <t>Львівська область, м.Львів, Вулиця Стрийська, 30</t>
  </si>
  <si>
    <t>Львівська область, м.Львів, Проспект Червоної Калини, 62</t>
  </si>
  <si>
    <t>Запорізька область, м.Запоріжжя, Проспект Леніна, 175</t>
  </si>
  <si>
    <t>Запорізька область, м.Запоріжжя, Проспект Леніна, 53</t>
  </si>
  <si>
    <t>Запорізька область, м.Запоріжжя, Проспект Ювілейний, 16а</t>
  </si>
  <si>
    <t>Житомирська область, м.Житомир, Вулиця Київська, 77</t>
  </si>
  <si>
    <t>Житомирська область, м.Житомир, Площа Житній ринок, 1</t>
  </si>
  <si>
    <t>Дніпропетровська область, м.Дніпро, Вулиця Набережна Перемоги, 86а</t>
  </si>
  <si>
    <t>Дніпропетровська область, м.Дніпро, Площа Петровського, 5</t>
  </si>
  <si>
    <t>м.Київ, вул. Дорогожицька 1 (офіс)</t>
  </si>
  <si>
    <t>Смарт фінанс</t>
  </si>
  <si>
    <t>СФР (Сучасні фінансові рішення)</t>
  </si>
  <si>
    <r>
      <rPr>
        <b/>
        <sz val="10"/>
        <rFont val="Arial"/>
        <family val="2"/>
        <charset val="204"/>
      </rPr>
      <t xml:space="preserve">Оплата </t>
    </r>
    <r>
      <rPr>
        <sz val="10"/>
        <rFont val="Arial"/>
        <family val="2"/>
        <charset val="204"/>
      </rPr>
      <t>здійснюється протягом 5 банківських днів після поставки, на підставі повного комплекту платіжних документів</t>
    </r>
  </si>
  <si>
    <t>Замовник</t>
  </si>
  <si>
    <r>
      <t xml:space="preserve">адреси вказані у </t>
    </r>
    <r>
      <rPr>
        <u/>
        <sz val="7"/>
        <color rgb="FF0000FF"/>
        <rFont val="Arial"/>
        <family val="2"/>
        <charset val="204"/>
      </rPr>
      <t>Додатку 2</t>
    </r>
  </si>
  <si>
    <t xml:space="preserve">Додаток 2. Адреси доставки </t>
  </si>
  <si>
    <r>
      <rPr>
        <sz val="12"/>
        <rFont val="Arial"/>
        <family val="2"/>
        <charset val="204"/>
      </rPr>
      <t>Детальні характеристики предмету закупівлі та обсяги закупівлі зазначені  в</t>
    </r>
    <r>
      <rPr>
        <u/>
        <sz val="12"/>
        <color theme="10"/>
        <rFont val="Arial"/>
        <family val="2"/>
        <charset val="204"/>
      </rPr>
      <t xml:space="preserve"> Додатку 1</t>
    </r>
    <r>
      <rPr>
        <sz val="12"/>
        <rFont val="Arial"/>
        <family val="2"/>
        <charset val="204"/>
      </rPr>
      <t>.</t>
    </r>
  </si>
  <si>
    <r>
      <rPr>
        <sz val="12"/>
        <rFont val="Arial"/>
        <family val="2"/>
        <charset val="204"/>
      </rPr>
      <t xml:space="preserve">Після заповнення Додатку 1 автоматично буде сформований </t>
    </r>
    <r>
      <rPr>
        <u/>
        <sz val="12"/>
        <color theme="10"/>
        <rFont val="Arial"/>
        <family val="2"/>
        <charset val="204"/>
      </rPr>
      <t>Титульний лист</t>
    </r>
    <r>
      <rPr>
        <sz val="12"/>
        <rFont val="Arial"/>
        <family val="2"/>
        <charset val="204"/>
      </rPr>
      <t>, який Учасник має роздрукувати та наклеїти на конверт з пропозицією.</t>
    </r>
  </si>
  <si>
    <r>
      <t>Учасники подають</t>
    </r>
    <r>
      <rPr>
        <b/>
        <sz val="12"/>
        <color theme="1"/>
        <rFont val="Arial"/>
        <family val="2"/>
        <charset val="204"/>
      </rPr>
      <t xml:space="preserve"> </t>
    </r>
    <r>
      <rPr>
        <b/>
        <u/>
        <sz val="12"/>
        <color theme="1"/>
        <rFont val="Arial"/>
        <family val="2"/>
        <charset val="204"/>
      </rPr>
      <t>в запечатаному конверті</t>
    </r>
    <r>
      <rPr>
        <sz val="12"/>
        <color theme="1"/>
        <rFont val="Arial"/>
        <family val="2"/>
        <charset val="204"/>
      </rPr>
      <t>:</t>
    </r>
  </si>
  <si>
    <r>
      <t>Учасники подають</t>
    </r>
    <r>
      <rPr>
        <b/>
        <sz val="12"/>
        <color theme="1"/>
        <rFont val="Arial"/>
        <family val="2"/>
        <charset val="204"/>
      </rPr>
      <t xml:space="preserve"> </t>
    </r>
    <r>
      <rPr>
        <b/>
        <u/>
        <sz val="12"/>
        <color theme="1"/>
        <rFont val="Arial"/>
        <family val="2"/>
        <charset val="204"/>
      </rPr>
      <t>в електронному вигляді</t>
    </r>
    <r>
      <rPr>
        <sz val="12"/>
        <color theme="1"/>
        <rFont val="Arial"/>
        <family val="2"/>
        <charset val="204"/>
      </rPr>
      <t>:</t>
    </r>
  </si>
  <si>
    <t>ТМ офісного паперу</t>
  </si>
  <si>
    <r>
      <t xml:space="preserve">Доставка 
</t>
    </r>
    <r>
      <rPr>
        <sz val="8"/>
        <rFont val="Arial"/>
        <family val="2"/>
        <charset val="204"/>
      </rPr>
      <t>за вказаними адресами</t>
    </r>
  </si>
  <si>
    <t>Всього, грн з ПДВ</t>
  </si>
  <si>
    <t>Вартість 
грн. з ПДВ</t>
  </si>
  <si>
    <t xml:space="preserve">З переможцем буде укладено один або кілька договорів по кожному лоту.
</t>
  </si>
  <si>
    <r>
      <rPr>
        <sz val="12"/>
        <rFont val="Arial"/>
        <family val="2"/>
        <charset val="204"/>
      </rPr>
      <t xml:space="preserve">адреси доставки товару по Україні зазначені у </t>
    </r>
    <r>
      <rPr>
        <u/>
        <sz val="12"/>
        <color theme="10"/>
        <rFont val="Arial"/>
        <family val="2"/>
        <charset val="204"/>
      </rPr>
      <t>Додатку 2</t>
    </r>
  </si>
  <si>
    <t>м.Київ, вул. Дорогожицька 1</t>
  </si>
  <si>
    <t>м.Київ, вул. Сім'ї Хохлових, 11/2</t>
  </si>
  <si>
    <t>ул. Краснова, 27</t>
  </si>
  <si>
    <r>
      <rPr>
        <b/>
        <sz val="10"/>
        <rFont val="Arial"/>
        <family val="2"/>
        <charset val="204"/>
      </rPr>
      <t xml:space="preserve">Доставка </t>
    </r>
    <r>
      <rPr>
        <sz val="10"/>
        <rFont val="Arial"/>
        <family val="2"/>
        <charset val="204"/>
      </rPr>
      <t>товару за рахунок постачальника протягом 3 робочих днів з моменту подання заявки Замовника за адресами, вказаними по кожному Лоту</t>
    </r>
  </si>
  <si>
    <t>пгт. Гостомель, 
вул. Свято-Покровська, 141П</t>
  </si>
  <si>
    <t>Вінницька область, м.Вінниця, Вулиця Келецька, 80</t>
  </si>
  <si>
    <t>Вінницька область, м.Вінниця, Вулиця Папаніна, 1а</t>
  </si>
  <si>
    <t>Вінницька область, м.Ладижин, Вулиця Будівельників, 15</t>
  </si>
  <si>
    <t>Волинська область, м.Ковель, Вулиця Незалежності, 83</t>
  </si>
  <si>
    <t>Волинська область, м.Луцьк, Вулиця Волі, 27</t>
  </si>
  <si>
    <t>Волинська область, м.Луцьк, Вулиця Сухомлинського, 1</t>
  </si>
  <si>
    <t>Дніпропетровська область, Криворізький район, м.Кривий Ріг, Бульвар Вечірній, 31а</t>
  </si>
  <si>
    <t>Дніпропетровська область, Криворізький район, м.Кривий Ріг, Вулиця Ватутіна, 39</t>
  </si>
  <si>
    <t>Дніпропетровська область, Криворізький район, м.Кривий Ріг, Вулиця Лермонтова, 26а</t>
  </si>
  <si>
    <t>Дніпропетровська область, Криворізький район, м.Кривий Ріг, Проспект Металургів, 36</t>
  </si>
  <si>
    <t>Дніпропетровська область, м.Нікополь, Проспект Електрометалургів, 42г</t>
  </si>
  <si>
    <t>Дніпропетровська область, м.Павлоград, Вулиця Шевченка, 118</t>
  </si>
  <si>
    <t>Житомирська область, м.Бердичів, Вулиця Винницкая, 18</t>
  </si>
  <si>
    <t>Житомирська область, м.Коростень, Вулиця Красіна, 5</t>
  </si>
  <si>
    <t>Закарпатська область, м.Мукачеве, Вулиця Миру, 151г</t>
  </si>
  <si>
    <t>Закарпатська область, м.Ужгород, Вулиця Капушанська, 4</t>
  </si>
  <si>
    <t>Закарпатська область, м.Ужгород, Вулиця Пермоги, 28</t>
  </si>
  <si>
    <t>Закарпатська область, м.Хуст, Вулиця Духновича, 17а-2</t>
  </si>
  <si>
    <t>Запорізька область, м.Бердянськ, Проспект Праці, 37</t>
  </si>
  <si>
    <t>Запорізька область, м.Енергодар, Проспект Будівельників, 27а</t>
  </si>
  <si>
    <t>Запорізька область, м.Мелітополь, Вулиця Богдана Хмельницького, 10</t>
  </si>
  <si>
    <t>Запорізька область, м.Токмак, Вулиця Шевченка, 54</t>
  </si>
  <si>
    <t>Івано-франківська область, м.Івано-франківськ, Вулиця Дністровська , 26</t>
  </si>
  <si>
    <t>Івано-франківська область, м.Івано-франківськ, Вулиця Мазепи, 168Б</t>
  </si>
  <si>
    <t>Івано-франківська область, м.Івано-франківськ, Вулиця Миколайчука, 2</t>
  </si>
  <si>
    <t>Івано-франківська область, м.Калуш, Проспект Хмельницького, 50</t>
  </si>
  <si>
    <t>Івано-франківська область, м.Коломия, Вулиця Грушевського, 12</t>
  </si>
  <si>
    <t>Київська область, м.Біла церква, Вулиця Ярослава Мудрого, 40</t>
  </si>
  <si>
    <t>Київська область, м.Біла церква, Проспект Перемоги, 115</t>
  </si>
  <si>
    <t>Київська область, м.Бориспіль, Вулиця Київський шлях, 67</t>
  </si>
  <si>
    <t>Київська область, м.Бровари, Вулиця Київська, 316</t>
  </si>
  <si>
    <t>Київська область, м.Васильків, Вулиця Соборна, 60</t>
  </si>
  <si>
    <t>Київська область, м.Ірпінь, Вулиця Шевченка, 4г</t>
  </si>
  <si>
    <t>Київська область, м.Обухів, Вулиця Каштанова, 6-1</t>
  </si>
  <si>
    <t>Київська область, м.Фастів, Вулиця 1-го Травня, 5</t>
  </si>
  <si>
    <t>Кіровоградська область, м.Олександрія, Проспект Леніна, 11</t>
  </si>
  <si>
    <t>Львівська область, м.Дрогобич, Вулиця Пилипа Орлика, 18Б</t>
  </si>
  <si>
    <t>Львівська область, м.Самбір, Вулиця Валова, 24-1</t>
  </si>
  <si>
    <t>Львівська область, м.Стрий, Вулиця Шевченка, 72</t>
  </si>
  <si>
    <t>Львівська область, м.Червоноград, Вулиця Шевченка, 25</t>
  </si>
  <si>
    <t>Миколаївська область, м.Вознесенськ, Вулиця Жовтневої Революції, 16</t>
  </si>
  <si>
    <t>Миколаївська область, м.Первомайськ, Вулиця Шевченка, 1</t>
  </si>
  <si>
    <t>Миколаївська область, м.Южноукраїнськ, Проспект Леніна, 25</t>
  </si>
  <si>
    <t>Одеська область, м.Білгород-дністровський, Вулиця Тимчишина, 8</t>
  </si>
  <si>
    <t>Одеська область, м.Ізмаїл, Проспект Леніна, 12</t>
  </si>
  <si>
    <t>Одеська область, м.Котовськ, Вулиця 50-річчя Жовтня, 121</t>
  </si>
  <si>
    <t>Одеська область, м.Южне, Проспект Григорівського десанту, 34-2</t>
  </si>
  <si>
    <t>Полтавська область, м.Лубни, Вулиця Радянська, 98б</t>
  </si>
  <si>
    <t>Рівненська область, м.Дубно, Вулиця Незалежності, 3</t>
  </si>
  <si>
    <t>Рівненська область, м.Рівне, Вулиця Київська, 67а</t>
  </si>
  <si>
    <t>Рівненська область, м.Рівне, Вулиця Макарова, 23</t>
  </si>
  <si>
    <t>Рівненська область, м.Рівне, Проспект Миру, 10</t>
  </si>
  <si>
    <t>Сумська область, м.Конотоп, Проспект Миру, 61</t>
  </si>
  <si>
    <t>Сумська область, м.Ромни, Провулок Свободи, 10</t>
  </si>
  <si>
    <t>Сумська область, м.Шостка, Вулиця Карла Маркса, 30</t>
  </si>
  <si>
    <t>Тернопільська область, м.Тернопіль, Вулиця Живова, 15а</t>
  </si>
  <si>
    <t>Тернопільська область, м.Тернопіль, Вулиця Текстильна, 28</t>
  </si>
  <si>
    <t>Херсонська область, м.Нова каховка, Вулиця Паризької Комуни, 2Б</t>
  </si>
  <si>
    <t>Хмельницька область, м.Кам'янець-подільський, Вулиця Соборна, 25</t>
  </si>
  <si>
    <t>Хмельницька область, м.Нетішин, Проспект Незалежності, 11</t>
  </si>
  <si>
    <t>Хмельницька область, м.Славута, Площа Шевченка, 4</t>
  </si>
  <si>
    <t>Хмельницька область, м.Хмельницький, Вулиця Кам'янецька, 122</t>
  </si>
  <si>
    <t>Хмельницька область, м.Хмельницький, Вулиця Свободи, 73</t>
  </si>
  <si>
    <t>Хмельницька область, м.Шепетівка, Вулиця Карла Маркса, 48</t>
  </si>
  <si>
    <t>Черкаська область, м.Сміла, Вулиця Леніна, 67а</t>
  </si>
  <si>
    <t>Черкаська область, м.Умань, Вулиця Паризької Комуни, 31</t>
  </si>
  <si>
    <t>Чернігівська область, м.Ніжин, Вулиця Московська, 12</t>
  </si>
  <si>
    <t>Чернігівська область, м.Прилуки, Вулиця Незалежності, 63</t>
  </si>
  <si>
    <t>Ціна грн. з ПДВ</t>
  </si>
  <si>
    <t>Проект договору додається.</t>
  </si>
  <si>
    <t>м.Київ, Вулиця Велика Васильківська, 45</t>
  </si>
  <si>
    <t>м.Київ, Вулиця Велика Кільцева, 4-Ф, ТЦ Promenada Park</t>
  </si>
  <si>
    <t>м.Київ, Проспект Генерала Ватутіна, 2Т, ТРЦ Sky Mall</t>
  </si>
  <si>
    <t>м.Київ, Проспект С. Бандери, 23 (пл. Тульська, 23А), ТЦ ГОРОДОК</t>
  </si>
  <si>
    <t>Дніпропетровська область, м.Кам'янське, Проспект Тараса Шевченка, 9</t>
  </si>
  <si>
    <t>Дніпропетровська область, Криворізький район, с. Інгулець, Вулиця недєліна, 43</t>
  </si>
  <si>
    <t>Запорізька область, м.Запоріжжя, Вулиця Перемоги, 64</t>
  </si>
  <si>
    <t>Кіровоградська область, м.Кропивницький, Вулиця Велика Перспективна, 48</t>
  </si>
  <si>
    <t>Кіровоградська область, м.Кропивницький, Вулиця Маршала Конева, 6а</t>
  </si>
  <si>
    <t>Львівська область, м.Львів, Вулиця Кульпарківська, 226А</t>
  </si>
  <si>
    <t>Запорізька область, м.Мелітополь, проспект 50-летия Победы, 18</t>
  </si>
  <si>
    <t>Полтавська область, м.Кременчук, Вулиця Київська, 5а</t>
  </si>
  <si>
    <t>Полтавська область, м.Кременчук, Вулиця Первомайська, 44</t>
  </si>
  <si>
    <t>Чернігівська область, м.Чернігів, Вулиця 77 Гвардійської дивізії, 1в</t>
  </si>
  <si>
    <t>Дніпропетровська область, м.Дніпро, Вулиця Пастера, 6А</t>
  </si>
  <si>
    <t>Дніпропетровська область, Криворізький район, м.Кривий Ріг, Вулиця 200-річчя  Кривого Рогу, 7д</t>
  </si>
  <si>
    <t>Дніпропетровська область, м.Новомосковськ, Вулиця Гетьманська, 40А</t>
  </si>
  <si>
    <t>Дніпропетровська область, м.Покров (Орджонікідзе), Вулиця Калиніна, 37</t>
  </si>
  <si>
    <t>Івано-франківська область, Надвірнянський район, м.Надвірна, Вулиця Чорновола, 4</t>
  </si>
  <si>
    <t>Одеська область, м.Чорноморськ (Іллічівськ), Вулиця 1 Травня, 5-181н</t>
  </si>
  <si>
    <t>Полтавська область, м.Миргород, Вулиця Гоголя, 98-6</t>
  </si>
  <si>
    <t>tender-309@foxtrot.kiev.ua</t>
  </si>
  <si>
    <t>щомісячно</t>
  </si>
  <si>
    <t>Колір</t>
  </si>
  <si>
    <t>щоквартально</t>
  </si>
  <si>
    <t>Ціна, евро</t>
  </si>
  <si>
    <r>
      <rPr>
        <b/>
        <sz val="10"/>
        <rFont val="Arial"/>
        <family val="2"/>
        <charset val="204"/>
      </rPr>
      <t xml:space="preserve">Маркування </t>
    </r>
    <r>
      <rPr>
        <sz val="10"/>
        <rFont val="Arial"/>
        <family val="2"/>
        <charset val="204"/>
      </rPr>
      <t>кожної одиниці виробу (пачки) штрих-кодом; маркування ящика: назва, кількість виробів, штрих-код в системі EAN13</t>
    </r>
  </si>
  <si>
    <r>
      <rPr>
        <b/>
        <sz val="10"/>
        <rFont val="Arial"/>
        <family val="2"/>
        <charset val="204"/>
      </rPr>
      <t>Фіксування вартості товару</t>
    </r>
    <r>
      <rPr>
        <sz val="10"/>
        <rFont val="Arial"/>
        <family val="2"/>
        <charset val="204"/>
      </rPr>
      <t xml:space="preserve">
У разі наявності прив'язки до курсу валюти вказати: 
1. чітку схему/формулу перерахунку вартості товару за курсом;
2. курс валюти НБУ на дату даної пропозиції.</t>
    </r>
  </si>
  <si>
    <t>насичений жовтий</t>
  </si>
  <si>
    <t>підйом на поверх</t>
  </si>
  <si>
    <t xml:space="preserve">Вінницька область, м. Немирів, вул. Коцюбинського 16 </t>
  </si>
  <si>
    <t>Харківська область, м.Куп'янськ, вул.3-я Сахарозаводська, б.32, кв.49</t>
  </si>
  <si>
    <t>Чернігівська область, м.Чернігів, вул. Соснова 23а</t>
  </si>
  <si>
    <t xml:space="preserve">Черкаська область, м.Черкаси, вул. Паризької Комуни б. 37, кв. 150 </t>
  </si>
  <si>
    <t>Хмельницька область, м Хмельницький, вул Курчатова, 15, кв 90.</t>
  </si>
  <si>
    <t>Одеська обл, м.Ананьїв, вул.Вольфковича,20</t>
  </si>
  <si>
    <t>Харківська область,Змієвський р-н, смт.Слобожанське, вул.Лермонтова, 20,кв.104</t>
  </si>
  <si>
    <t>Харківська область, Дергачівський р-н., смт. Козача Лопань, вул. Приозерна (К. Лібкнехта) 85</t>
  </si>
  <si>
    <t>Житомирська область, м. Романів, вул. Небесної сотні 1ж</t>
  </si>
  <si>
    <t>Кіровоградська область, м. Олександрія, вул. Диброви 74, кв.11 </t>
  </si>
  <si>
    <t>Херсонська область, м. Каховка, вул. Свердлова, 30 Б</t>
  </si>
  <si>
    <t>Кіровоградська область, смт Компанієвка вул.  Сонячна 28</t>
  </si>
  <si>
    <t>Запорізька область,Пологівський р-н. м.Пологи вул.Лесі Українки 154 а</t>
  </si>
  <si>
    <t>Закарпатська область, м.Хуст, вул.Чайковського, 1</t>
  </si>
  <si>
    <t>Запорізька область смт Якимівка. вул. Центральна, 79</t>
  </si>
  <si>
    <t>Полтавська область, м.Миргород, вул.Багачанська б.114, кв.56</t>
  </si>
  <si>
    <t>Запорізька область, м. Мелітополь, вул. Брив-ла-Гайард, 25, кв. 27</t>
  </si>
  <si>
    <t>Закарпатська область, м.Виноградів, вул.Івана Франка 94/23</t>
  </si>
  <si>
    <t>Черкаська область м. Ватутино вул. Е. Іванченко 4 кв.1</t>
  </si>
  <si>
    <t>Сумська область, м. Шостка, вул. Привокзальна 11-а</t>
  </si>
  <si>
    <r>
      <rPr>
        <i/>
        <sz val="12"/>
        <color theme="1"/>
        <rFont val="Arial"/>
        <family val="2"/>
        <charset val="204"/>
      </rPr>
      <t xml:space="preserve">Надання зразків продукції є обов'язковою вимогою до участників. Цінові пропозиції без зразків розглядатися не будуть.
</t>
    </r>
  </si>
  <si>
    <t>білий матовий</t>
  </si>
  <si>
    <t>2 рази на рік</t>
  </si>
  <si>
    <t xml:space="preserve">Разом з комерційною пропозицією надаються зразки товару заявленого в тендерній пропозиції із зазначенням назви учасника, в кількості:
     Папір офісний, формат А4, А3 білий - 1 пачка,
     Папір офісний, формат А4 кольоровий по 10 листів в кожному кольорі (насиченіі кольори).
</t>
  </si>
  <si>
    <t>вул. Дорогожицька,1, м. Київ, 04112</t>
  </si>
  <si>
    <t>Оригінал пропозиції в друкованому вигляді подається особисто або кур’єрською службою на адресу: м. Київ, 04112, вул. Дорогожицька,1, галерея 1, кімната 1.</t>
  </si>
  <si>
    <t>Критеріями вибору переможця є ціна та якість товару.</t>
  </si>
  <si>
    <t>Компанія -замовник</t>
  </si>
  <si>
    <t>Найменування лоту</t>
  </si>
  <si>
    <r>
      <t>Періодичність поставки</t>
    </r>
    <r>
      <rPr>
        <sz val="10"/>
        <rFont val="Arial"/>
        <family val="2"/>
        <charset val="204"/>
      </rPr>
      <t xml:space="preserve"> 
</t>
    </r>
    <r>
      <rPr>
        <sz val="8"/>
        <rFont val="Arial"/>
        <family val="2"/>
        <charset val="204"/>
      </rPr>
      <t>на підставі заявки Замовника</t>
    </r>
  </si>
  <si>
    <r>
      <t xml:space="preserve">Обсяг закупівлі, </t>
    </r>
    <r>
      <rPr>
        <sz val="8"/>
        <rFont val="Arial"/>
        <family val="2"/>
        <charset val="204"/>
      </rPr>
      <t>пачка</t>
    </r>
  </si>
  <si>
    <r>
      <rPr>
        <b/>
        <sz val="9"/>
        <rFont val="Arial"/>
        <family val="2"/>
        <charset val="204"/>
      </rPr>
      <t xml:space="preserve">насичені кольори: </t>
    </r>
    <r>
      <rPr>
        <sz val="8"/>
        <rFont val="Arial"/>
        <family val="2"/>
        <charset val="204"/>
      </rPr>
      <t xml:space="preserve">
жовтий, рожевий, блакитний, зелений, оранжевий, фіолетовий  </t>
    </r>
  </si>
  <si>
    <r>
      <rPr>
        <b/>
        <sz val="10"/>
        <rFont val="Arial"/>
        <family val="2"/>
        <charset val="204"/>
      </rPr>
      <t xml:space="preserve">Папір офісний 
формат А4, щільність 75 г/м2, </t>
    </r>
    <r>
      <rPr>
        <sz val="10"/>
        <rFont val="Arial"/>
        <family val="2"/>
        <charset val="204"/>
      </rPr>
      <t xml:space="preserve">
500 аркушів</t>
    </r>
  </si>
  <si>
    <r>
      <rPr>
        <b/>
        <sz val="10"/>
        <rFont val="Arial"/>
        <family val="2"/>
        <charset val="204"/>
      </rPr>
      <t>Папір офісний кольоровий</t>
    </r>
    <r>
      <rPr>
        <sz val="10"/>
        <rFont val="Arial"/>
        <family val="2"/>
        <charset val="204"/>
      </rPr>
      <t xml:space="preserve">
</t>
    </r>
    <r>
      <rPr>
        <b/>
        <sz val="10"/>
        <rFont val="Arial"/>
        <family val="2"/>
        <charset val="204"/>
      </rPr>
      <t xml:space="preserve">формат А4, щільність 80 г/м2, </t>
    </r>
    <r>
      <rPr>
        <sz val="10"/>
        <rFont val="Arial"/>
        <family val="2"/>
        <charset val="204"/>
      </rPr>
      <t xml:space="preserve">
500 аркушів</t>
    </r>
  </si>
  <si>
    <r>
      <rPr>
        <b/>
        <sz val="10"/>
        <rFont val="Arial"/>
        <family val="2"/>
        <charset val="204"/>
      </rPr>
      <t xml:space="preserve">Папір офісний </t>
    </r>
    <r>
      <rPr>
        <sz val="10"/>
        <rFont val="Arial"/>
        <family val="2"/>
        <charset val="204"/>
      </rPr>
      <t xml:space="preserve">
</t>
    </r>
    <r>
      <rPr>
        <b/>
        <sz val="10"/>
        <rFont val="Arial"/>
        <family val="2"/>
        <charset val="204"/>
      </rPr>
      <t xml:space="preserve">формат А3, щільність 80 г/м2, </t>
    </r>
    <r>
      <rPr>
        <sz val="10"/>
        <rFont val="Arial"/>
        <family val="2"/>
        <charset val="204"/>
      </rPr>
      <t xml:space="preserve">
500 аркушів</t>
    </r>
  </si>
  <si>
    <t>Переможцем процедури закупівлі буде обраний той Учасник, пропозиція якого відповідає вимогам Замовника, які викладені у даній документації, відповідної якістю та з мінімальною ціною.</t>
  </si>
  <si>
    <t>Термін подачі пропозиції включно 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</si>
</sst>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[$-FC22]d\ mmmm\ yyyy&quot; р.&quot;;@"/>
    <numFmt numFmtId="166" formatCode="_-* #,##0\ _₽_-;\-* #,##0\ _₽_-;_-* &quot;-&quot;??\ _₽_-;_-@_-"/>
    <numFmt numFmtId="167" formatCode="[&lt;=9999999]###\-####;\(###\)\ ###\-####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u/>
      <sz val="12"/>
      <color theme="1"/>
      <name val="Cambria"/>
      <family val="1"/>
      <charset val="204"/>
      <scheme val="maj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scheme val="minor"/>
    </font>
    <font>
      <sz val="8"/>
      <name val="Arial"/>
      <family val="2"/>
      <charset val="204"/>
    </font>
    <font>
      <sz val="7"/>
      <color theme="1"/>
      <name val="Arial"/>
      <family val="2"/>
      <charset val="204"/>
    </font>
    <font>
      <sz val="7"/>
      <name val="Arial"/>
      <family val="2"/>
      <charset val="204"/>
    </font>
    <font>
      <u/>
      <sz val="7"/>
      <color rgb="FF0000FF"/>
      <name val="Arial"/>
      <family val="2"/>
      <charset val="204"/>
    </font>
    <font>
      <sz val="12"/>
      <color theme="1"/>
      <name val="Arial"/>
      <family val="2"/>
      <charset val="204"/>
    </font>
    <font>
      <u/>
      <sz val="12"/>
      <color theme="10"/>
      <name val="Arial"/>
      <family val="2"/>
      <charset val="204"/>
    </font>
    <font>
      <sz val="12"/>
      <name val="Arial"/>
      <family val="2"/>
      <charset val="204"/>
    </font>
    <font>
      <b/>
      <u/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/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/>
      <diagonal/>
    </border>
    <border>
      <left style="thin">
        <color theme="1" tint="4.9989318521683403E-2"/>
      </left>
      <right/>
      <top style="thin">
        <color theme="1" tint="4.9989318521683403E-2"/>
      </top>
      <bottom/>
      <diagonal/>
    </border>
    <border>
      <left/>
      <right style="thin">
        <color theme="1" tint="4.9989318521683403E-2"/>
      </right>
      <top style="thin">
        <color theme="1" tint="4.9989318521683403E-2"/>
      </top>
      <bottom/>
      <diagonal/>
    </border>
    <border>
      <left style="thin">
        <color theme="1" tint="4.9989318521683403E-2"/>
      </left>
      <right style="thin">
        <color indexed="64"/>
      </right>
      <top style="thin">
        <color indexed="64"/>
      </top>
      <bottom style="thin">
        <color theme="1" tint="4.9989318521683403E-2"/>
      </bottom>
      <diagonal/>
    </border>
    <border>
      <left style="thin">
        <color theme="1" tint="4.9989318521683403E-2"/>
      </left>
      <right style="thin">
        <color indexed="64"/>
      </right>
      <top style="thin">
        <color theme="1" tint="4.9989318521683403E-2"/>
      </top>
      <bottom style="thin">
        <color indexed="64"/>
      </bottom>
      <diagonal/>
    </border>
    <border>
      <left style="thin">
        <color theme="1" tint="4.9989318521683403E-2"/>
      </left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/>
      <top style="thin">
        <color theme="1" tint="4.9989318521683403E-2"/>
      </top>
      <bottom/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indexed="64"/>
      </top>
      <bottom style="thin">
        <color indexed="64"/>
      </bottom>
      <diagonal/>
    </border>
    <border>
      <left style="thin">
        <color theme="1" tint="4.9989318521683403E-2"/>
      </left>
      <right/>
      <top style="thin">
        <color indexed="64"/>
      </top>
      <bottom style="thin">
        <color indexed="64"/>
      </bottom>
      <diagonal/>
    </border>
    <border>
      <left style="thin">
        <color theme="1" tint="4.9989318521683403E-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4.9989318521683403E-2"/>
      </left>
      <right/>
      <top style="thin">
        <color indexed="64"/>
      </top>
      <bottom style="thin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indexed="64"/>
      </top>
      <bottom style="thin">
        <color theme="1" tint="4.9989318521683403E-2"/>
      </bottom>
      <diagonal/>
    </border>
    <border>
      <left style="thin">
        <color theme="1" tint="4.9989318521683403E-2"/>
      </left>
      <right/>
      <top style="thin">
        <color theme="1" tint="4.9989318521683403E-2"/>
      </top>
      <bottom style="thin">
        <color indexed="64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indexed="64"/>
      </bottom>
      <diagonal/>
    </border>
    <border>
      <left/>
      <right style="thin">
        <color theme="1" tint="4.9989318521683403E-2"/>
      </right>
      <top style="thin">
        <color indexed="64"/>
      </top>
      <bottom style="thin">
        <color indexed="64"/>
      </bottom>
      <diagonal/>
    </border>
    <border>
      <left/>
      <right style="thin">
        <color theme="1" tint="4.9989318521683403E-2"/>
      </right>
      <top/>
      <bottom/>
      <diagonal/>
    </border>
    <border>
      <left/>
      <right style="thin">
        <color theme="1" tint="4.9989318521683403E-2"/>
      </right>
      <top style="thin">
        <color indexed="64"/>
      </top>
      <bottom/>
      <diagonal/>
    </border>
    <border>
      <left/>
      <right style="thin">
        <color theme="1" tint="4.9989318521683403E-2"/>
      </right>
      <top/>
      <bottom style="thin">
        <color indexed="64"/>
      </bottom>
      <diagonal/>
    </border>
  </borders>
  <cellStyleXfs count="25">
    <xf numFmtId="0" fontId="0" fillId="0" borderId="0"/>
    <xf numFmtId="0" fontId="8" fillId="0" borderId="0" applyNumberFormat="0" applyFill="0" applyBorder="0" applyAlignment="0" applyProtection="0"/>
    <xf numFmtId="0" fontId="12" fillId="0" borderId="0"/>
    <xf numFmtId="0" fontId="13" fillId="0" borderId="0"/>
    <xf numFmtId="0" fontId="4" fillId="0" borderId="0"/>
    <xf numFmtId="164" fontId="4" fillId="0" borderId="0" applyFont="0" applyFill="0" applyBorder="0" applyAlignment="0" applyProtection="0"/>
    <xf numFmtId="0" fontId="18" fillId="0" borderId="0"/>
    <xf numFmtId="0" fontId="4" fillId="0" borderId="0"/>
    <xf numFmtId="0" fontId="11" fillId="0" borderId="0"/>
    <xf numFmtId="0" fontId="3" fillId="0" borderId="0"/>
    <xf numFmtId="0" fontId="21" fillId="0" borderId="0"/>
    <xf numFmtId="0" fontId="19" fillId="0" borderId="0"/>
    <xf numFmtId="0" fontId="3" fillId="0" borderId="0"/>
    <xf numFmtId="0" fontId="12" fillId="0" borderId="0"/>
    <xf numFmtId="43" fontId="22" fillId="0" borderId="0" applyFont="0" applyFill="0" applyBorder="0" applyAlignment="0" applyProtection="0"/>
    <xf numFmtId="0" fontId="23" fillId="0" borderId="0"/>
    <xf numFmtId="0" fontId="2" fillId="0" borderId="0"/>
    <xf numFmtId="0" fontId="24" fillId="0" borderId="0"/>
    <xf numFmtId="0" fontId="25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59">
    <xf numFmtId="0" fontId="0" fillId="0" borderId="0" xfId="0"/>
    <xf numFmtId="0" fontId="5" fillId="0" borderId="0" xfId="0" applyFont="1"/>
    <xf numFmtId="0" fontId="5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top"/>
    </xf>
    <xf numFmtId="0" fontId="7" fillId="0" borderId="0" xfId="0" applyFont="1"/>
    <xf numFmtId="0" fontId="5" fillId="0" borderId="0" xfId="0" applyFont="1"/>
    <xf numFmtId="0" fontId="7" fillId="0" borderId="0" xfId="0" applyFont="1" applyFill="1" applyBorder="1" applyAlignment="1" applyProtection="1">
      <alignment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Alignment="1">
      <alignment vertical="top"/>
    </xf>
    <xf numFmtId="0" fontId="9" fillId="0" borderId="0" xfId="0" applyFont="1" applyFill="1" applyBorder="1" applyAlignment="1">
      <alignment vertical="top" wrapText="1"/>
    </xf>
    <xf numFmtId="0" fontId="14" fillId="0" borderId="0" xfId="0" applyFont="1" applyAlignment="1">
      <alignment horizontal="right" vertical="top"/>
    </xf>
    <xf numFmtId="0" fontId="14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5" fillId="0" borderId="0" xfId="0" applyFont="1" applyAlignment="1"/>
    <xf numFmtId="0" fontId="16" fillId="0" borderId="0" xfId="0" applyFont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5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0" applyFont="1" applyAlignment="1">
      <alignment vertical="center" wrapText="1"/>
    </xf>
    <xf numFmtId="0" fontId="20" fillId="2" borderId="12" xfId="10" applyFont="1" applyFill="1" applyBorder="1" applyAlignment="1">
      <alignment horizontal="center" vertical="center" wrapText="1"/>
    </xf>
    <xf numFmtId="0" fontId="20" fillId="0" borderId="12" xfId="10" applyFont="1" applyFill="1" applyBorder="1" applyAlignment="1">
      <alignment vertical="center" wrapText="1"/>
    </xf>
    <xf numFmtId="166" fontId="16" fillId="0" borderId="12" xfId="14" applyNumberFormat="1" applyFont="1" applyFill="1" applyBorder="1" applyAlignment="1">
      <alignment vertical="center"/>
    </xf>
    <xf numFmtId="0" fontId="19" fillId="0" borderId="12" xfId="13" applyFont="1" applyFill="1" applyBorder="1" applyAlignment="1">
      <alignment vertical="center"/>
    </xf>
    <xf numFmtId="0" fontId="16" fillId="0" borderId="12" xfId="4" applyFont="1" applyFill="1" applyBorder="1" applyAlignment="1">
      <alignment vertical="center"/>
    </xf>
    <xf numFmtId="43" fontId="20" fillId="0" borderId="12" xfId="14" applyFont="1" applyFill="1" applyBorder="1" applyAlignment="1">
      <alignment horizontal="center" vertical="center" wrapText="1"/>
    </xf>
    <xf numFmtId="43" fontId="20" fillId="0" borderId="12" xfId="14" applyFont="1" applyFill="1" applyBorder="1" applyAlignment="1">
      <alignment vertical="center" wrapText="1"/>
    </xf>
    <xf numFmtId="0" fontId="30" fillId="0" borderId="0" xfId="0" applyFont="1" applyBorder="1" applyAlignment="1">
      <alignment vertical="top"/>
    </xf>
    <xf numFmtId="0" fontId="31" fillId="0" borderId="4" xfId="1" applyFont="1" applyBorder="1" applyAlignment="1">
      <alignment vertical="center" wrapText="1"/>
    </xf>
    <xf numFmtId="0" fontId="30" fillId="0" borderId="3" xfId="0" applyFont="1" applyBorder="1" applyAlignment="1">
      <alignment vertical="center" wrapText="1"/>
    </xf>
    <xf numFmtId="0" fontId="30" fillId="0" borderId="4" xfId="0" applyFont="1" applyBorder="1" applyAlignment="1">
      <alignment vertical="center" wrapText="1"/>
    </xf>
    <xf numFmtId="0" fontId="30" fillId="0" borderId="2" xfId="0" applyFont="1" applyBorder="1" applyAlignment="1">
      <alignment vertical="center" wrapText="1"/>
    </xf>
    <xf numFmtId="0" fontId="30" fillId="0" borderId="4" xfId="0" applyFont="1" applyBorder="1" applyAlignment="1">
      <alignment horizontal="left" vertical="center" wrapText="1"/>
    </xf>
    <xf numFmtId="0" fontId="30" fillId="0" borderId="4" xfId="0" quotePrefix="1" applyFont="1" applyBorder="1" applyAlignment="1">
      <alignment horizontal="left" vertical="center" wrapText="1"/>
    </xf>
    <xf numFmtId="0" fontId="34" fillId="0" borderId="4" xfId="0" applyFont="1" applyBorder="1" applyAlignment="1">
      <alignment horizontal="left" vertical="center" wrapText="1"/>
    </xf>
    <xf numFmtId="0" fontId="30" fillId="0" borderId="1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31" fillId="0" borderId="2" xfId="1" applyFont="1" applyBorder="1" applyAlignment="1">
      <alignment vertical="center" wrapText="1"/>
    </xf>
    <xf numFmtId="165" fontId="17" fillId="0" borderId="4" xfId="0" applyNumberFormat="1" applyFont="1" applyFill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0" fontId="31" fillId="0" borderId="2" xfId="1" applyFont="1" applyBorder="1" applyAlignment="1">
      <alignment horizontal="left" vertical="center" wrapText="1"/>
    </xf>
    <xf numFmtId="0" fontId="17" fillId="0" borderId="2" xfId="0" applyFont="1" applyBorder="1" applyAlignment="1">
      <alignment vertical="center" wrapText="1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top" wrapText="1"/>
    </xf>
    <xf numFmtId="0" fontId="30" fillId="0" borderId="0" xfId="0" applyFont="1" applyBorder="1" applyAlignment="1">
      <alignment vertical="center" wrapText="1"/>
    </xf>
    <xf numFmtId="0" fontId="31" fillId="0" borderId="0" xfId="1" applyFont="1" applyBorder="1" applyAlignment="1">
      <alignment vertical="center" wrapText="1"/>
    </xf>
    <xf numFmtId="0" fontId="36" fillId="0" borderId="0" xfId="0" applyFont="1" applyAlignment="1">
      <alignment vertical="center"/>
    </xf>
    <xf numFmtId="0" fontId="30" fillId="0" borderId="2" xfId="0" applyFont="1" applyBorder="1" applyAlignment="1">
      <alignment vertical="top" wrapText="1"/>
    </xf>
    <xf numFmtId="43" fontId="20" fillId="0" borderId="16" xfId="14" applyFont="1" applyFill="1" applyBorder="1" applyAlignment="1">
      <alignment vertical="center" wrapText="1"/>
    </xf>
    <xf numFmtId="43" fontId="20" fillId="0" borderId="16" xfId="14" applyFont="1" applyFill="1" applyBorder="1" applyAlignment="1">
      <alignment horizontal="center" vertical="center" wrapText="1"/>
    </xf>
    <xf numFmtId="0" fontId="16" fillId="3" borderId="5" xfId="4" applyFont="1" applyFill="1" applyBorder="1" applyAlignment="1">
      <alignment vertical="center"/>
    </xf>
    <xf numFmtId="0" fontId="16" fillId="3" borderId="9" xfId="4" applyFont="1" applyFill="1" applyBorder="1" applyAlignment="1">
      <alignment vertical="center"/>
    </xf>
    <xf numFmtId="0" fontId="16" fillId="3" borderId="10" xfId="4" applyFont="1" applyFill="1" applyBorder="1" applyAlignment="1">
      <alignment vertical="center"/>
    </xf>
    <xf numFmtId="166" fontId="16" fillId="0" borderId="13" xfId="14" applyNumberFormat="1" applyFont="1" applyFill="1" applyBorder="1" applyAlignment="1">
      <alignment vertical="center"/>
    </xf>
    <xf numFmtId="0" fontId="16" fillId="0" borderId="1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16" applyFont="1" applyAlignment="1">
      <alignment vertical="center" wrapText="1"/>
    </xf>
    <xf numFmtId="0" fontId="15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43" fontId="20" fillId="0" borderId="12" xfId="14" applyFont="1" applyFill="1" applyBorder="1" applyAlignment="1">
      <alignment horizontal="center" vertical="center" wrapText="1"/>
    </xf>
    <xf numFmtId="0" fontId="30" fillId="0" borderId="0" xfId="0" applyFont="1" applyBorder="1" applyAlignment="1">
      <alignment vertical="top"/>
    </xf>
    <xf numFmtId="0" fontId="30" fillId="0" borderId="4" xfId="0" applyFont="1" applyBorder="1" applyAlignment="1">
      <alignment horizontal="left" vertical="center" wrapText="1"/>
    </xf>
    <xf numFmtId="0" fontId="30" fillId="0" borderId="4" xfId="0" quotePrefix="1" applyFont="1" applyBorder="1" applyAlignment="1">
      <alignment horizontal="left" vertical="center" wrapText="1"/>
    </xf>
    <xf numFmtId="0" fontId="15" fillId="0" borderId="0" xfId="16" applyFont="1" applyAlignment="1">
      <alignment vertical="center" wrapText="1"/>
    </xf>
    <xf numFmtId="0" fontId="26" fillId="0" borderId="0" xfId="0" applyFont="1" applyFill="1" applyAlignment="1">
      <alignment horizontal="right" vertical="center"/>
    </xf>
    <xf numFmtId="0" fontId="16" fillId="0" borderId="1" xfId="16" applyFont="1" applyBorder="1" applyAlignment="1">
      <alignment vertical="center" wrapText="1"/>
    </xf>
    <xf numFmtId="0" fontId="27" fillId="0" borderId="21" xfId="4" applyFont="1" applyFill="1" applyBorder="1" applyAlignment="1">
      <alignment vertical="center" wrapText="1"/>
    </xf>
    <xf numFmtId="0" fontId="28" fillId="0" borderId="21" xfId="1" applyFont="1" applyFill="1" applyBorder="1" applyAlignment="1">
      <alignment vertical="center" wrapText="1"/>
    </xf>
    <xf numFmtId="0" fontId="27" fillId="0" borderId="1" xfId="4" applyFont="1" applyFill="1" applyBorder="1" applyAlignment="1">
      <alignment vertical="center" wrapText="1"/>
    </xf>
    <xf numFmtId="0" fontId="28" fillId="0" borderId="1" xfId="1" applyFont="1" applyFill="1" applyBorder="1" applyAlignment="1">
      <alignment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27" fillId="0" borderId="24" xfId="4" applyFont="1" applyFill="1" applyBorder="1" applyAlignment="1">
      <alignment vertical="center" wrapText="1"/>
    </xf>
    <xf numFmtId="166" fontId="16" fillId="0" borderId="23" xfId="14" applyNumberFormat="1" applyFont="1" applyFill="1" applyBorder="1" applyAlignment="1">
      <alignment vertical="center"/>
    </xf>
    <xf numFmtId="43" fontId="20" fillId="0" borderId="23" xfId="14" applyFont="1" applyFill="1" applyBorder="1" applyAlignment="1">
      <alignment vertical="center" wrapText="1"/>
    </xf>
    <xf numFmtId="43" fontId="20" fillId="0" borderId="23" xfId="14" applyFont="1" applyFill="1" applyBorder="1" applyAlignment="1">
      <alignment horizontal="center" vertical="center" wrapText="1"/>
    </xf>
    <xf numFmtId="0" fontId="16" fillId="0" borderId="25" xfId="4" applyFont="1" applyFill="1" applyBorder="1" applyAlignment="1">
      <alignment vertical="center"/>
    </xf>
    <xf numFmtId="0" fontId="27" fillId="0" borderId="17" xfId="4" applyFont="1" applyFill="1" applyBorder="1" applyAlignment="1">
      <alignment vertical="center" wrapText="1"/>
    </xf>
    <xf numFmtId="0" fontId="27" fillId="0" borderId="3" xfId="4" applyFont="1" applyFill="1" applyBorder="1" applyAlignment="1">
      <alignment vertical="center" wrapText="1"/>
    </xf>
    <xf numFmtId="166" fontId="16" fillId="0" borderId="18" xfId="14" applyNumberFormat="1" applyFont="1" applyFill="1" applyBorder="1" applyAlignment="1">
      <alignment vertical="center"/>
    </xf>
    <xf numFmtId="0" fontId="20" fillId="0" borderId="16" xfId="10" applyFont="1" applyFill="1" applyBorder="1" applyAlignment="1">
      <alignment vertical="center" wrapText="1"/>
    </xf>
    <xf numFmtId="0" fontId="28" fillId="0" borderId="26" xfId="1" applyFont="1" applyFill="1" applyBorder="1" applyAlignment="1">
      <alignment vertical="center" wrapText="1"/>
    </xf>
    <xf numFmtId="166" fontId="16" fillId="0" borderId="27" xfId="14" applyNumberFormat="1" applyFont="1" applyFill="1" applyBorder="1" applyAlignment="1">
      <alignment vertical="center"/>
    </xf>
    <xf numFmtId="43" fontId="20" fillId="0" borderId="27" xfId="14" applyFont="1" applyFill="1" applyBorder="1" applyAlignment="1">
      <alignment vertical="center" wrapText="1"/>
    </xf>
    <xf numFmtId="43" fontId="20" fillId="0" borderId="27" xfId="14" applyFont="1" applyFill="1" applyBorder="1" applyAlignment="1">
      <alignment horizontal="center" vertical="center" wrapText="1"/>
    </xf>
    <xf numFmtId="0" fontId="19" fillId="0" borderId="19" xfId="13" applyFont="1" applyFill="1" applyBorder="1" applyAlignment="1">
      <alignment vertical="center"/>
    </xf>
    <xf numFmtId="0" fontId="28" fillId="0" borderId="28" xfId="1" applyFont="1" applyFill="1" applyBorder="1" applyAlignment="1">
      <alignment vertical="center" wrapText="1"/>
    </xf>
    <xf numFmtId="166" fontId="16" fillId="0" borderId="29" xfId="14" applyNumberFormat="1" applyFont="1" applyFill="1" applyBorder="1" applyAlignment="1">
      <alignment vertical="center"/>
    </xf>
    <xf numFmtId="43" fontId="20" fillId="0" borderId="29" xfId="14" applyFont="1" applyFill="1" applyBorder="1" applyAlignment="1">
      <alignment vertical="center" wrapText="1"/>
    </xf>
    <xf numFmtId="43" fontId="20" fillId="0" borderId="29" xfId="14" applyFont="1" applyFill="1" applyBorder="1" applyAlignment="1">
      <alignment horizontal="center" vertical="center" wrapText="1"/>
    </xf>
    <xf numFmtId="0" fontId="19" fillId="0" borderId="20" xfId="13" applyFont="1" applyFill="1" applyBorder="1" applyAlignment="1">
      <alignment vertical="center"/>
    </xf>
    <xf numFmtId="0" fontId="16" fillId="0" borderId="1" xfId="16" applyFont="1" applyBorder="1" applyAlignment="1">
      <alignment vertical="center"/>
    </xf>
    <xf numFmtId="0" fontId="20" fillId="2" borderId="22" xfId="10" applyFont="1" applyFill="1" applyBorder="1" applyAlignment="1">
      <alignment horizontal="center" vertical="center" wrapText="1"/>
    </xf>
    <xf numFmtId="0" fontId="19" fillId="0" borderId="1" xfId="11" applyFont="1" applyFill="1" applyBorder="1" applyAlignment="1">
      <alignment vertical="center" wrapText="1"/>
    </xf>
    <xf numFmtId="0" fontId="20" fillId="2" borderId="12" xfId="10" applyFont="1" applyFill="1" applyBorder="1" applyAlignment="1">
      <alignment horizontal="center" vertical="top" wrapText="1"/>
    </xf>
    <xf numFmtId="0" fontId="20" fillId="2" borderId="21" xfId="10" applyFont="1" applyFill="1" applyBorder="1" applyAlignment="1">
      <alignment horizontal="center" vertical="top" wrapText="1"/>
    </xf>
    <xf numFmtId="0" fontId="20" fillId="2" borderId="1" xfId="10" applyFont="1" applyFill="1" applyBorder="1" applyAlignment="1">
      <alignment horizontal="center" vertical="top" wrapText="1"/>
    </xf>
    <xf numFmtId="0" fontId="16" fillId="0" borderId="0" xfId="4" applyFont="1" applyAlignment="1">
      <alignment horizontal="center" vertical="top"/>
    </xf>
    <xf numFmtId="0" fontId="35" fillId="0" borderId="3" xfId="0" applyFont="1" applyFill="1" applyBorder="1" applyAlignment="1">
      <alignment horizontal="left" vertical="center" wrapText="1"/>
    </xf>
    <xf numFmtId="0" fontId="20" fillId="2" borderId="17" xfId="10" applyFont="1" applyFill="1" applyBorder="1" applyAlignment="1">
      <alignment horizontal="center" vertical="center" wrapText="1"/>
    </xf>
    <xf numFmtId="0" fontId="26" fillId="0" borderId="18" xfId="11" applyFont="1" applyFill="1" applyBorder="1" applyAlignment="1">
      <alignment vertical="center" wrapText="1"/>
    </xf>
    <xf numFmtId="0" fontId="26" fillId="0" borderId="30" xfId="11" applyFont="1" applyFill="1" applyBorder="1" applyAlignment="1">
      <alignment vertical="center"/>
    </xf>
    <xf numFmtId="43" fontId="39" fillId="3" borderId="9" xfId="4" applyNumberFormat="1" applyFont="1" applyFill="1" applyBorder="1" applyAlignment="1">
      <alignment vertical="center"/>
    </xf>
    <xf numFmtId="0" fontId="35" fillId="0" borderId="0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7" fillId="0" borderId="1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6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17" fillId="0" borderId="2" xfId="0" applyFont="1" applyBorder="1" applyAlignment="1">
      <alignment horizontal="left" vertical="top" wrapText="1"/>
    </xf>
    <xf numFmtId="0" fontId="19" fillId="0" borderId="1" xfId="11" applyFont="1" applyFill="1" applyBorder="1" applyAlignment="1">
      <alignment horizontal="left" vertical="center" wrapText="1"/>
    </xf>
    <xf numFmtId="0" fontId="37" fillId="0" borderId="32" xfId="11" applyFont="1" applyFill="1" applyBorder="1" applyAlignment="1">
      <alignment horizontal="left" vertical="center" wrapText="1"/>
    </xf>
    <xf numFmtId="0" fontId="37" fillId="0" borderId="33" xfId="11" applyFont="1" applyFill="1" applyBorder="1" applyAlignment="1">
      <alignment horizontal="left" vertical="center" wrapText="1"/>
    </xf>
    <xf numFmtId="0" fontId="19" fillId="0" borderId="1" xfId="11" applyFont="1" applyFill="1" applyBorder="1" applyAlignment="1">
      <alignment vertical="center" wrapText="1"/>
    </xf>
    <xf numFmtId="0" fontId="19" fillId="0" borderId="1" xfId="11" applyFont="1" applyFill="1" applyBorder="1" applyAlignment="1">
      <alignment vertical="center"/>
    </xf>
    <xf numFmtId="0" fontId="26" fillId="0" borderId="18" xfId="11" applyFont="1" applyFill="1" applyBorder="1" applyAlignment="1">
      <alignment horizontal="left" vertical="center" wrapText="1"/>
    </xf>
    <xf numFmtId="0" fontId="26" fillId="0" borderId="31" xfId="11" applyFont="1" applyFill="1" applyBorder="1" applyAlignment="1">
      <alignment horizontal="left" vertical="center"/>
    </xf>
    <xf numFmtId="0" fontId="19" fillId="0" borderId="12" xfId="0" applyFont="1" applyFill="1" applyBorder="1" applyAlignment="1">
      <alignment vertical="center" wrapText="1"/>
    </xf>
    <xf numFmtId="0" fontId="19" fillId="0" borderId="5" xfId="9" quotePrefix="1" applyFont="1" applyFill="1" applyBorder="1" applyAlignment="1">
      <alignment horizontal="left" vertical="center" wrapText="1"/>
    </xf>
    <xf numFmtId="0" fontId="19" fillId="0" borderId="9" xfId="9" quotePrefix="1" applyFont="1" applyFill="1" applyBorder="1" applyAlignment="1">
      <alignment horizontal="left" vertical="center" wrapText="1"/>
    </xf>
    <xf numFmtId="0" fontId="19" fillId="0" borderId="10" xfId="9" quotePrefix="1" applyFont="1" applyFill="1" applyBorder="1" applyAlignment="1">
      <alignment horizontal="left" vertical="center" wrapText="1"/>
    </xf>
    <xf numFmtId="0" fontId="19" fillId="0" borderId="12" xfId="8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20" fillId="2" borderId="12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left" vertical="center" wrapText="1"/>
    </xf>
    <xf numFmtId="0" fontId="20" fillId="2" borderId="10" xfId="0" applyFont="1" applyFill="1" applyBorder="1" applyAlignment="1">
      <alignment horizontal="left" vertical="center" wrapText="1"/>
    </xf>
    <xf numFmtId="0" fontId="19" fillId="0" borderId="14" xfId="9" quotePrefix="1" applyFont="1" applyFill="1" applyBorder="1" applyAlignment="1">
      <alignment horizontal="left" vertical="center" wrapText="1"/>
    </xf>
    <xf numFmtId="0" fontId="19" fillId="0" borderId="15" xfId="9" quotePrefix="1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vertical="center" wrapText="1"/>
    </xf>
    <xf numFmtId="167" fontId="19" fillId="0" borderId="10" xfId="0" applyNumberFormat="1" applyFont="1" applyFill="1" applyBorder="1" applyAlignment="1">
      <alignment horizontal="left" vertical="center"/>
    </xf>
    <xf numFmtId="167" fontId="19" fillId="0" borderId="1" xfId="0" applyNumberFormat="1" applyFont="1" applyFill="1" applyBorder="1" applyAlignment="1">
      <alignment horizontal="left" vertical="center"/>
    </xf>
    <xf numFmtId="0" fontId="39" fillId="3" borderId="5" xfId="4" applyFont="1" applyFill="1" applyBorder="1" applyAlignment="1">
      <alignment horizontal="right" vertical="center"/>
    </xf>
    <xf numFmtId="0" fontId="39" fillId="3" borderId="9" xfId="4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0" fontId="16" fillId="0" borderId="1" xfId="16" applyFont="1" applyBorder="1" applyAlignment="1">
      <alignment horizontal="center" vertical="center" wrapText="1"/>
    </xf>
    <xf numFmtId="0" fontId="15" fillId="0" borderId="1" xfId="16" applyFont="1" applyBorder="1" applyAlignment="1">
      <alignment horizontal="center" vertical="center" wrapText="1"/>
    </xf>
    <xf numFmtId="0" fontId="16" fillId="0" borderId="5" xfId="16" applyFont="1" applyBorder="1" applyAlignment="1">
      <alignment horizontal="center" vertical="center" wrapText="1"/>
    </xf>
    <xf numFmtId="0" fontId="16" fillId="0" borderId="9" xfId="16" applyFont="1" applyBorder="1" applyAlignment="1">
      <alignment horizontal="center" vertical="center" wrapText="1"/>
    </xf>
    <xf numFmtId="0" fontId="16" fillId="0" borderId="10" xfId="16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167" fontId="7" fillId="0" borderId="0" xfId="0" applyNumberFormat="1" applyFont="1" applyFill="1" applyBorder="1" applyAlignment="1">
      <alignment horizontal="left" vertical="top" wrapText="1"/>
    </xf>
    <xf numFmtId="0" fontId="40" fillId="0" borderId="0" xfId="0" applyFont="1" applyFill="1" applyAlignment="1">
      <alignment vertical="center"/>
    </xf>
    <xf numFmtId="165" fontId="40" fillId="0" borderId="0" xfId="0" applyNumberFormat="1" applyFont="1" applyAlignment="1">
      <alignment horizontal="left" vertical="center"/>
    </xf>
  </cellXfs>
  <cellStyles count="25">
    <cellStyle name="Excel Built-in Normal" xfId="17"/>
    <cellStyle name="Normal 2 2" xfId="6"/>
    <cellStyle name="Normal_62C79F3C" xfId="13"/>
    <cellStyle name="Normal_plan-final" xfId="10"/>
    <cellStyle name="TableStyleLight1" xfId="15"/>
    <cellStyle name="Гиперссылка" xfId="1" builtinId="8"/>
    <cellStyle name="Обычный" xfId="0" builtinId="0"/>
    <cellStyle name="Обычный 12" xfId="7"/>
    <cellStyle name="Обычный 12 2" xfId="21"/>
    <cellStyle name="Обычный 14" xfId="12"/>
    <cellStyle name="Обычный 14 2" xfId="23"/>
    <cellStyle name="Обычный 2" xfId="2"/>
    <cellStyle name="Обычный 3" xfId="4"/>
    <cellStyle name="Обычный 3 2" xfId="19"/>
    <cellStyle name="Обычный 31" xfId="18"/>
    <cellStyle name="Обычный 4" xfId="9"/>
    <cellStyle name="Обычный 4 2" xfId="22"/>
    <cellStyle name="Обычный 5" xfId="16"/>
    <cellStyle name="Обычный 5 2" xfId="24"/>
    <cellStyle name="Обычный_1.3. Шаблон спецификации" xfId="8"/>
    <cellStyle name="Обычный_Книга11" xfId="11"/>
    <cellStyle name="Стиль 1" xfId="3"/>
    <cellStyle name="Финансовый" xfId="14" builtinId="3"/>
    <cellStyle name="Финансовый 2" xfId="5"/>
    <cellStyle name="Финансовый 2 2" xfId="20"/>
  </cellStyles>
  <dxfs count="2">
    <dxf>
      <fill>
        <patternFill>
          <bgColor rgb="FFFFFFCC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colors>
    <mruColors>
      <color rgb="FFFFFFCC"/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nder-______@foxtrot.kiev.ua" TargetMode="External"/><Relationship Id="rId2" Type="http://schemas.openxmlformats.org/officeDocument/2006/relationships/hyperlink" Target="http://www.foxtrotgroup.com.ua/uk/tender.html" TargetMode="External"/><Relationship Id="rId1" Type="http://schemas.openxmlformats.org/officeDocument/2006/relationships/hyperlink" Target="mailto:tender-GKF@foxtrot.kiev.ua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tender-162@foxtrot.kiev.ua" TargetMode="External"/><Relationship Id="rId4" Type="http://schemas.openxmlformats.org/officeDocument/2006/relationships/hyperlink" Target="http://foxtrotgroup.com.ua/uk/tender/subscribe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foxtrotgroup.com.ua/uk/tend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4"/>
  <sheetViews>
    <sheetView showGridLines="0" showZeros="0" tabSelected="1" defaultGridColor="0" colorId="22" zoomScale="85" zoomScaleNormal="85" zoomScaleSheetLayoutView="115" workbookViewId="0">
      <selection activeCell="B32" sqref="B32"/>
    </sheetView>
  </sheetViews>
  <sheetFormatPr defaultColWidth="9.140625" defaultRowHeight="15" x14ac:dyDescent="0.25"/>
  <cols>
    <col min="1" max="1" width="38.5703125" style="49" customWidth="1"/>
    <col min="2" max="2" width="105.42578125" style="51" customWidth="1"/>
    <col min="3" max="16384" width="9.140625" style="33"/>
  </cols>
  <sheetData>
    <row r="1" spans="1:2" ht="36" customHeight="1" x14ac:dyDescent="0.25">
      <c r="A1" s="109" t="s">
        <v>39</v>
      </c>
      <c r="B1" s="109"/>
    </row>
    <row r="2" spans="1:2" ht="15.75" x14ac:dyDescent="0.25">
      <c r="A2" s="111" t="s">
        <v>76</v>
      </c>
      <c r="B2" s="117"/>
    </row>
    <row r="3" spans="1:2" ht="20.25" x14ac:dyDescent="0.25">
      <c r="A3" s="113" t="s">
        <v>77</v>
      </c>
      <c r="B3" s="104" t="s">
        <v>100</v>
      </c>
    </row>
    <row r="4" spans="1:2" x14ac:dyDescent="0.25">
      <c r="A4" s="114"/>
      <c r="B4" s="34"/>
    </row>
    <row r="5" spans="1:2" x14ac:dyDescent="0.25">
      <c r="A5" s="114"/>
      <c r="B5" s="34" t="s">
        <v>174</v>
      </c>
    </row>
    <row r="6" spans="1:2" x14ac:dyDescent="0.25">
      <c r="A6" s="114"/>
      <c r="B6" s="34" t="s">
        <v>183</v>
      </c>
    </row>
    <row r="7" spans="1:2" ht="30" x14ac:dyDescent="0.25">
      <c r="A7" s="120"/>
      <c r="B7" s="54" t="s">
        <v>182</v>
      </c>
    </row>
    <row r="8" spans="1:2" x14ac:dyDescent="0.25">
      <c r="A8" s="116" t="s">
        <v>78</v>
      </c>
      <c r="B8" s="36" t="s">
        <v>6</v>
      </c>
    </row>
    <row r="9" spans="1:2" x14ac:dyDescent="0.25">
      <c r="A9" s="118"/>
      <c r="B9" s="36" t="s">
        <v>313</v>
      </c>
    </row>
    <row r="10" spans="1:2" ht="30" x14ac:dyDescent="0.25">
      <c r="A10" s="118"/>
      <c r="B10" s="36" t="s">
        <v>38</v>
      </c>
    </row>
    <row r="11" spans="1:2" x14ac:dyDescent="0.25">
      <c r="A11" s="118"/>
      <c r="B11" s="34" t="s">
        <v>280</v>
      </c>
    </row>
    <row r="12" spans="1:2" x14ac:dyDescent="0.25">
      <c r="A12" s="118"/>
      <c r="B12" s="36" t="s">
        <v>7</v>
      </c>
    </row>
    <row r="13" spans="1:2" ht="30" x14ac:dyDescent="0.25">
      <c r="A13" s="119"/>
      <c r="B13" s="37" t="s">
        <v>8</v>
      </c>
    </row>
    <row r="14" spans="1:2" ht="15.75" x14ac:dyDescent="0.25">
      <c r="A14" s="111" t="s">
        <v>71</v>
      </c>
      <c r="B14" s="112"/>
    </row>
    <row r="15" spans="1:2" ht="30" x14ac:dyDescent="0.25">
      <c r="A15" s="110" t="s">
        <v>9</v>
      </c>
      <c r="B15" s="35" t="s">
        <v>10</v>
      </c>
    </row>
    <row r="16" spans="1:2" x14ac:dyDescent="0.25">
      <c r="A16" s="110"/>
      <c r="B16" s="34" t="s">
        <v>37</v>
      </c>
    </row>
    <row r="17" spans="1:5" x14ac:dyDescent="0.25">
      <c r="A17" s="110"/>
      <c r="B17" s="37" t="s">
        <v>56</v>
      </c>
    </row>
    <row r="18" spans="1:5" ht="15.75" x14ac:dyDescent="0.25">
      <c r="A18" s="111" t="s">
        <v>72</v>
      </c>
      <c r="B18" s="112"/>
    </row>
    <row r="19" spans="1:5" x14ac:dyDescent="0.25">
      <c r="A19" s="110" t="s">
        <v>11</v>
      </c>
      <c r="B19" s="35" t="s">
        <v>12</v>
      </c>
    </row>
    <row r="20" spans="1:5" ht="30" x14ac:dyDescent="0.25">
      <c r="A20" s="110"/>
      <c r="B20" s="36" t="s">
        <v>13</v>
      </c>
      <c r="E20" s="53"/>
    </row>
    <row r="21" spans="1:5" ht="15.75" x14ac:dyDescent="0.25">
      <c r="A21" s="110"/>
      <c r="B21" s="36" t="s">
        <v>14</v>
      </c>
      <c r="E21" s="53"/>
    </row>
    <row r="22" spans="1:5" ht="15.75" x14ac:dyDescent="0.25">
      <c r="A22" s="110"/>
      <c r="B22" s="38" t="s">
        <v>59</v>
      </c>
      <c r="E22" s="53"/>
    </row>
    <row r="23" spans="1:5" x14ac:dyDescent="0.25">
      <c r="A23" s="110"/>
      <c r="B23" s="38" t="s">
        <v>60</v>
      </c>
    </row>
    <row r="24" spans="1:5" x14ac:dyDescent="0.25">
      <c r="A24" s="110"/>
      <c r="B24" s="38" t="s">
        <v>61</v>
      </c>
    </row>
    <row r="25" spans="1:5" ht="30" x14ac:dyDescent="0.25">
      <c r="A25" s="110"/>
      <c r="B25" s="34" t="s">
        <v>175</v>
      </c>
    </row>
    <row r="26" spans="1:5" ht="15.75" x14ac:dyDescent="0.25">
      <c r="A26" s="116" t="s">
        <v>15</v>
      </c>
      <c r="B26" s="35" t="s">
        <v>176</v>
      </c>
    </row>
    <row r="27" spans="1:5" x14ac:dyDescent="0.25">
      <c r="A27" s="118"/>
      <c r="B27" s="39" t="s">
        <v>95</v>
      </c>
    </row>
    <row r="28" spans="1:5" s="67" customFormat="1" ht="75" x14ac:dyDescent="0.25">
      <c r="A28" s="118"/>
      <c r="B28" s="69" t="s">
        <v>312</v>
      </c>
    </row>
    <row r="29" spans="1:5" ht="45" x14ac:dyDescent="0.25">
      <c r="A29" s="118"/>
      <c r="B29" s="69" t="s">
        <v>309</v>
      </c>
    </row>
    <row r="30" spans="1:5" ht="15.75" x14ac:dyDescent="0.25">
      <c r="A30" s="118"/>
      <c r="B30" s="36" t="s">
        <v>177</v>
      </c>
    </row>
    <row r="31" spans="1:5" x14ac:dyDescent="0.25">
      <c r="A31" s="118"/>
      <c r="B31" s="38" t="s">
        <v>96</v>
      </c>
    </row>
    <row r="32" spans="1:5" ht="30" x14ac:dyDescent="0.25">
      <c r="A32" s="118"/>
      <c r="B32" s="40" t="s">
        <v>97</v>
      </c>
    </row>
    <row r="33" spans="1:2" x14ac:dyDescent="0.25">
      <c r="A33" s="118"/>
      <c r="B33" s="38" t="s">
        <v>81</v>
      </c>
    </row>
    <row r="34" spans="1:2" x14ac:dyDescent="0.25">
      <c r="A34" s="118"/>
      <c r="B34" s="38" t="s">
        <v>84</v>
      </c>
    </row>
    <row r="35" spans="1:2" x14ac:dyDescent="0.25">
      <c r="A35" s="118"/>
      <c r="B35" s="38" t="s">
        <v>83</v>
      </c>
    </row>
    <row r="36" spans="1:2" x14ac:dyDescent="0.25">
      <c r="A36" s="118"/>
      <c r="B36" s="38" t="s">
        <v>82</v>
      </c>
    </row>
    <row r="37" spans="1:2" x14ac:dyDescent="0.25">
      <c r="A37" s="118"/>
      <c r="B37" s="41" t="s">
        <v>98</v>
      </c>
    </row>
    <row r="38" spans="1:2" x14ac:dyDescent="0.25">
      <c r="A38" s="118"/>
      <c r="B38" s="38"/>
    </row>
    <row r="39" spans="1:2" ht="47.25" x14ac:dyDescent="0.25">
      <c r="A39" s="42" t="s">
        <v>16</v>
      </c>
      <c r="B39" s="43" t="s">
        <v>17</v>
      </c>
    </row>
    <row r="40" spans="1:2" ht="30" x14ac:dyDescent="0.25">
      <c r="A40" s="115" t="s">
        <v>18</v>
      </c>
      <c r="B40" s="35" t="s">
        <v>36</v>
      </c>
    </row>
    <row r="41" spans="1:2" x14ac:dyDescent="0.25">
      <c r="A41" s="115"/>
      <c r="B41" s="38" t="s">
        <v>62</v>
      </c>
    </row>
    <row r="42" spans="1:2" x14ac:dyDescent="0.25">
      <c r="A42" s="115"/>
      <c r="B42" s="38" t="s">
        <v>80</v>
      </c>
    </row>
    <row r="43" spans="1:2" x14ac:dyDescent="0.25">
      <c r="A43" s="116"/>
      <c r="B43" s="38" t="s">
        <v>85</v>
      </c>
    </row>
    <row r="44" spans="1:2" ht="14.25" customHeight="1" x14ac:dyDescent="0.25">
      <c r="A44" s="116"/>
      <c r="B44" s="38"/>
    </row>
    <row r="45" spans="1:2" ht="15.75" x14ac:dyDescent="0.25">
      <c r="A45" s="111" t="s">
        <v>73</v>
      </c>
      <c r="B45" s="111"/>
    </row>
    <row r="46" spans="1:2" x14ac:dyDescent="0.25">
      <c r="A46" s="110" t="s">
        <v>19</v>
      </c>
      <c r="B46" s="35" t="s">
        <v>20</v>
      </c>
    </row>
    <row r="47" spans="1:2" ht="30" x14ac:dyDescent="0.25">
      <c r="A47" s="110"/>
      <c r="B47" s="36" t="s">
        <v>314</v>
      </c>
    </row>
    <row r="48" spans="1:2" ht="30" x14ac:dyDescent="0.25">
      <c r="A48" s="110"/>
      <c r="B48" s="36" t="s">
        <v>58</v>
      </c>
    </row>
    <row r="49" spans="1:2" x14ac:dyDescent="0.25">
      <c r="A49" s="110"/>
      <c r="B49" s="44" t="str">
        <f>$B$11</f>
        <v>tender-309@foxtrot.kiev.ua</v>
      </c>
    </row>
    <row r="50" spans="1:2" x14ac:dyDescent="0.25">
      <c r="A50" s="110" t="s">
        <v>21</v>
      </c>
      <c r="B50" s="35" t="s">
        <v>41</v>
      </c>
    </row>
    <row r="51" spans="1:2" ht="15.75" x14ac:dyDescent="0.25">
      <c r="A51" s="110"/>
      <c r="B51" s="45">
        <v>43020</v>
      </c>
    </row>
    <row r="52" spans="1:2" ht="60" x14ac:dyDescent="0.25">
      <c r="A52" s="113" t="s">
        <v>22</v>
      </c>
      <c r="B52" s="35" t="s">
        <v>23</v>
      </c>
    </row>
    <row r="53" spans="1:2" x14ac:dyDescent="0.25">
      <c r="A53" s="114"/>
      <c r="B53" s="36" t="s">
        <v>24</v>
      </c>
    </row>
    <row r="54" spans="1:2" x14ac:dyDescent="0.25">
      <c r="A54" s="114"/>
      <c r="B54" s="36" t="s">
        <v>25</v>
      </c>
    </row>
    <row r="55" spans="1:2" ht="15.75" x14ac:dyDescent="0.25">
      <c r="A55" s="111" t="s">
        <v>74</v>
      </c>
      <c r="B55" s="111"/>
    </row>
    <row r="56" spans="1:2" x14ac:dyDescent="0.25">
      <c r="A56" s="113" t="s">
        <v>26</v>
      </c>
      <c r="B56" s="46" t="s">
        <v>315</v>
      </c>
    </row>
    <row r="57" spans="1:2" ht="45" x14ac:dyDescent="0.25">
      <c r="A57" s="114"/>
      <c r="B57" s="46" t="s">
        <v>324</v>
      </c>
    </row>
    <row r="58" spans="1:2" ht="30" x14ac:dyDescent="0.25">
      <c r="A58" s="114"/>
      <c r="B58" s="38" t="s">
        <v>57</v>
      </c>
    </row>
    <row r="59" spans="1:2" x14ac:dyDescent="0.25">
      <c r="A59" s="120"/>
      <c r="B59" s="47" t="s">
        <v>67</v>
      </c>
    </row>
    <row r="60" spans="1:2" ht="45" x14ac:dyDescent="0.25">
      <c r="A60" s="48" t="s">
        <v>27</v>
      </c>
      <c r="B60" s="36" t="s">
        <v>28</v>
      </c>
    </row>
    <row r="61" spans="1:2" ht="14.25" customHeight="1" x14ac:dyDescent="0.25">
      <c r="A61" s="110" t="s">
        <v>29</v>
      </c>
      <c r="B61" s="35" t="s">
        <v>30</v>
      </c>
    </row>
    <row r="62" spans="1:2" x14ac:dyDescent="0.25">
      <c r="A62" s="110"/>
      <c r="B62" s="38" t="s">
        <v>63</v>
      </c>
    </row>
    <row r="63" spans="1:2" x14ac:dyDescent="0.25">
      <c r="A63" s="110"/>
      <c r="B63" s="38" t="s">
        <v>64</v>
      </c>
    </row>
    <row r="64" spans="1:2" ht="30" x14ac:dyDescent="0.25">
      <c r="A64" s="110"/>
      <c r="B64" s="37" t="s">
        <v>54</v>
      </c>
    </row>
    <row r="65" spans="1:2" ht="14.25" customHeight="1" x14ac:dyDescent="0.25">
      <c r="A65" s="110" t="s">
        <v>31</v>
      </c>
      <c r="B65" s="35" t="s">
        <v>32</v>
      </c>
    </row>
    <row r="66" spans="1:2" x14ac:dyDescent="0.25">
      <c r="A66" s="110"/>
      <c r="B66" s="38" t="s">
        <v>65</v>
      </c>
    </row>
    <row r="67" spans="1:2" x14ac:dyDescent="0.25">
      <c r="A67" s="110"/>
      <c r="B67" s="38" t="s">
        <v>66</v>
      </c>
    </row>
    <row r="68" spans="1:2" ht="30" x14ac:dyDescent="0.25">
      <c r="A68" s="110"/>
      <c r="B68" s="37" t="s">
        <v>33</v>
      </c>
    </row>
    <row r="69" spans="1:2" ht="15.75" x14ac:dyDescent="0.25">
      <c r="A69" s="111" t="s">
        <v>75</v>
      </c>
      <c r="B69" s="121"/>
    </row>
    <row r="70" spans="1:2" ht="31.5" x14ac:dyDescent="0.25">
      <c r="A70" s="42" t="s">
        <v>34</v>
      </c>
      <c r="B70" s="43" t="s">
        <v>55</v>
      </c>
    </row>
    <row r="71" spans="1:2" x14ac:dyDescent="0.25">
      <c r="A71" s="110" t="s">
        <v>35</v>
      </c>
      <c r="B71" s="35"/>
    </row>
    <row r="72" spans="1:2" x14ac:dyDescent="0.25">
      <c r="A72" s="110"/>
      <c r="B72" s="38" t="s">
        <v>258</v>
      </c>
    </row>
    <row r="73" spans="1:2" s="67" customFormat="1" x14ac:dyDescent="0.25">
      <c r="A73" s="110"/>
      <c r="B73" s="68" t="s">
        <v>99</v>
      </c>
    </row>
    <row r="74" spans="1:2" x14ac:dyDescent="0.25">
      <c r="A74" s="110"/>
      <c r="B74" s="37"/>
    </row>
    <row r="75" spans="1:2" x14ac:dyDescent="0.25">
      <c r="B75" s="50"/>
    </row>
    <row r="76" spans="1:2" x14ac:dyDescent="0.25">
      <c r="B76" s="51" t="s">
        <v>69</v>
      </c>
    </row>
    <row r="77" spans="1:2" x14ac:dyDescent="0.25">
      <c r="B77" s="52" t="s">
        <v>70</v>
      </c>
    </row>
    <row r="78" spans="1:2" x14ac:dyDescent="0.25">
      <c r="B78" s="50"/>
    </row>
    <row r="79" spans="1:2" x14ac:dyDescent="0.25">
      <c r="B79" s="50"/>
    </row>
    <row r="80" spans="1:2" x14ac:dyDescent="0.25">
      <c r="B80" s="50"/>
    </row>
    <row r="81" spans="2:2" x14ac:dyDescent="0.25">
      <c r="B81" s="50"/>
    </row>
    <row r="82" spans="2:2" x14ac:dyDescent="0.25">
      <c r="B82" s="50"/>
    </row>
    <row r="83" spans="2:2" x14ac:dyDescent="0.25">
      <c r="B83" s="50"/>
    </row>
    <row r="84" spans="2:2" x14ac:dyDescent="0.25">
      <c r="B84" s="50"/>
    </row>
    <row r="85" spans="2:2" x14ac:dyDescent="0.25">
      <c r="B85" s="50"/>
    </row>
    <row r="86" spans="2:2" x14ac:dyDescent="0.25">
      <c r="B86" s="50"/>
    </row>
    <row r="87" spans="2:2" x14ac:dyDescent="0.25">
      <c r="B87" s="50"/>
    </row>
    <row r="88" spans="2:2" x14ac:dyDescent="0.25">
      <c r="B88" s="50"/>
    </row>
    <row r="89" spans="2:2" x14ac:dyDescent="0.25">
      <c r="B89" s="50"/>
    </row>
    <row r="90" spans="2:2" x14ac:dyDescent="0.25">
      <c r="B90" s="50"/>
    </row>
    <row r="91" spans="2:2" x14ac:dyDescent="0.25">
      <c r="B91" s="50"/>
    </row>
    <row r="93" spans="2:2" x14ac:dyDescent="0.25">
      <c r="B93" s="50"/>
    </row>
    <row r="94" spans="2:2" x14ac:dyDescent="0.25">
      <c r="B94" s="50"/>
    </row>
  </sheetData>
  <mergeCells count="20">
    <mergeCell ref="A71:A74"/>
    <mergeCell ref="A61:A64"/>
    <mergeCell ref="A65:A68"/>
    <mergeCell ref="A69:B69"/>
    <mergeCell ref="A50:A51"/>
    <mergeCell ref="A56:A59"/>
    <mergeCell ref="A1:B1"/>
    <mergeCell ref="A19:A25"/>
    <mergeCell ref="A55:B55"/>
    <mergeCell ref="A45:B45"/>
    <mergeCell ref="A46:A49"/>
    <mergeCell ref="A14:B14"/>
    <mergeCell ref="A15:A17"/>
    <mergeCell ref="A18:B18"/>
    <mergeCell ref="A52:A54"/>
    <mergeCell ref="A40:A44"/>
    <mergeCell ref="A2:B2"/>
    <mergeCell ref="A8:A13"/>
    <mergeCell ref="A3:A7"/>
    <mergeCell ref="A26:A38"/>
  </mergeCells>
  <conditionalFormatting sqref="B51">
    <cfRule type="containsBlanks" dxfId="1" priority="3">
      <formula>LEN(TRIM(B51))=0</formula>
    </cfRule>
  </conditionalFormatting>
  <dataValidations count="1">
    <dataValidation allowBlank="1" showInputMessage="1" showErrorMessage="1" promptTitle="Наступний день" prompt="після подачі пропозицій." sqref="B51"/>
  </dataValidations>
  <hyperlinks>
    <hyperlink ref="B16" r:id="rId1"/>
    <hyperlink ref="B25" location="'Титульний лист конверта'!A1" display="Після заповнення Додатку 1 автоматично буде сформован Титульний лист, який Учасник має роздрукувати та наклеїти на конверт з пропозицією."/>
    <hyperlink ref="B59" r:id="rId2"/>
    <hyperlink ref="B49" r:id="rId3" display="tender-______@foxtrot.kiev.ua"/>
    <hyperlink ref="B77" r:id="rId4"/>
    <hyperlink ref="B5" location="'Додаток 1'!A1" display="Перелік робіт по адмініструванню серверів наданий в Додатку 1."/>
    <hyperlink ref="B6" location="'Додаток 2'!A1" display="та Додатку 2"/>
    <hyperlink ref="B11" r:id="rId5" display="tender-162@foxtrot.kiev.ua"/>
  </hyperlinks>
  <pageMargins left="0.39370078740157483" right="0.39370078740157483" top="0.39370078740157483" bottom="0.39370078740157483" header="0.11811023622047244" footer="0.11811023622047244"/>
  <pageSetup paperSize="9" scale="68" fitToHeight="0" orientation="portrait" r:id="rId6"/>
  <headerFooter>
    <oddFooter>&amp;L&amp;"+,обычный"&amp;10&amp;K01+046Лист &amp;P з &amp;N листів&amp;R&amp;"+,обычный"&amp;10&amp;K01+048http://foxtrotgroup.com.ua/uk/tender.html</oddFooter>
  </headerFooter>
  <rowBreaks count="1" manualBreakCount="1">
    <brk id="44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showGridLines="0" zoomScaleNormal="100" workbookViewId="0">
      <selection activeCell="L16" sqref="L16"/>
    </sheetView>
  </sheetViews>
  <sheetFormatPr defaultRowHeight="12.75" x14ac:dyDescent="0.25"/>
  <cols>
    <col min="1" max="1" width="34.7109375" style="24" bestFit="1" customWidth="1"/>
    <col min="2" max="2" width="20.85546875" style="24" customWidth="1"/>
    <col min="3" max="3" width="12.5703125" style="24" bestFit="1" customWidth="1"/>
    <col min="4" max="4" width="21.85546875" style="24" bestFit="1" customWidth="1"/>
    <col min="5" max="5" width="15.42578125" style="24" customWidth="1"/>
    <col min="6" max="6" width="10.85546875" style="24" bestFit="1" customWidth="1"/>
    <col min="7" max="7" width="11" style="24" bestFit="1" customWidth="1"/>
    <col min="8" max="8" width="10" style="24" bestFit="1" customWidth="1"/>
    <col min="9" max="9" width="16.42578125" style="24" customWidth="1"/>
    <col min="10" max="10" width="15.85546875" style="24" customWidth="1"/>
    <col min="11" max="45" width="8" style="24" customWidth="1"/>
    <col min="46" max="16384" width="9.140625" style="24"/>
  </cols>
  <sheetData>
    <row r="1" spans="1:10" s="25" customFormat="1" x14ac:dyDescent="0.25">
      <c r="A1" s="22" t="s">
        <v>79</v>
      </c>
      <c r="B1" s="22"/>
    </row>
    <row r="2" spans="1:10" s="25" customFormat="1" ht="6" customHeight="1" x14ac:dyDescent="0.25">
      <c r="A2" s="22"/>
      <c r="B2" s="22"/>
    </row>
    <row r="3" spans="1:10" s="19" customFormat="1" ht="15.75" x14ac:dyDescent="0.25">
      <c r="A3" s="23" t="str">
        <f>Документація!$B$3</f>
        <v>Офісний папір</v>
      </c>
      <c r="B3" s="22"/>
    </row>
    <row r="4" spans="1:10" x14ac:dyDescent="0.25">
      <c r="A4" s="20"/>
      <c r="B4" s="20"/>
      <c r="G4" s="21"/>
      <c r="H4" s="21"/>
      <c r="I4" s="21"/>
      <c r="J4" s="71" t="s">
        <v>86</v>
      </c>
    </row>
    <row r="5" spans="1:10" ht="12.75" customHeight="1" x14ac:dyDescent="0.25">
      <c r="A5" s="129" t="s">
        <v>87</v>
      </c>
      <c r="B5" s="129"/>
      <c r="C5" s="129"/>
      <c r="D5" s="129"/>
      <c r="E5" s="129"/>
      <c r="F5" s="129"/>
      <c r="G5" s="146"/>
      <c r="H5" s="146"/>
      <c r="I5" s="147"/>
      <c r="J5" s="147"/>
    </row>
    <row r="6" spans="1:10" ht="12.75" customHeight="1" x14ac:dyDescent="0.25">
      <c r="A6" s="129" t="s">
        <v>43</v>
      </c>
      <c r="B6" s="129"/>
      <c r="C6" s="129"/>
      <c r="D6" s="129"/>
      <c r="E6" s="129"/>
      <c r="F6" s="129"/>
      <c r="G6" s="134"/>
      <c r="H6" s="134"/>
      <c r="I6" s="135"/>
      <c r="J6" s="135"/>
    </row>
    <row r="7" spans="1:10" x14ac:dyDescent="0.25">
      <c r="A7" s="129" t="s">
        <v>44</v>
      </c>
      <c r="B7" s="129"/>
      <c r="C7" s="129"/>
      <c r="D7" s="129"/>
      <c r="E7" s="129"/>
      <c r="F7" s="129"/>
      <c r="G7" s="134"/>
      <c r="H7" s="134"/>
      <c r="I7" s="135"/>
      <c r="J7" s="135"/>
    </row>
    <row r="8" spans="1:10" x14ac:dyDescent="0.25">
      <c r="A8" s="129" t="s">
        <v>45</v>
      </c>
      <c r="B8" s="129"/>
      <c r="C8" s="129"/>
      <c r="D8" s="129"/>
      <c r="E8" s="129"/>
      <c r="F8" s="129"/>
      <c r="G8" s="142"/>
      <c r="H8" s="142"/>
      <c r="I8" s="143"/>
      <c r="J8" s="143"/>
    </row>
    <row r="9" spans="1:10" x14ac:dyDescent="0.25">
      <c r="A9" s="129" t="s">
        <v>46</v>
      </c>
      <c r="B9" s="129"/>
      <c r="C9" s="129"/>
      <c r="D9" s="129"/>
      <c r="E9" s="129"/>
      <c r="F9" s="129"/>
      <c r="G9" s="134"/>
      <c r="H9" s="134"/>
      <c r="I9" s="135"/>
      <c r="J9" s="135"/>
    </row>
    <row r="10" spans="1:10" x14ac:dyDescent="0.25">
      <c r="A10" s="129" t="s">
        <v>47</v>
      </c>
      <c r="B10" s="129"/>
      <c r="C10" s="129"/>
      <c r="D10" s="129"/>
      <c r="E10" s="129"/>
      <c r="F10" s="129"/>
      <c r="G10" s="134"/>
      <c r="H10" s="134"/>
      <c r="I10" s="135"/>
      <c r="J10" s="135"/>
    </row>
    <row r="11" spans="1:10" ht="12.75" customHeight="1" x14ac:dyDescent="0.25">
      <c r="A11" s="129" t="s">
        <v>88</v>
      </c>
      <c r="B11" s="129"/>
      <c r="C11" s="129"/>
      <c r="D11" s="129"/>
      <c r="E11" s="129"/>
      <c r="F11" s="129"/>
      <c r="G11" s="142"/>
      <c r="H11" s="142"/>
      <c r="I11" s="143"/>
      <c r="J11" s="143"/>
    </row>
    <row r="12" spans="1:10" x14ac:dyDescent="0.25">
      <c r="A12" s="129" t="s">
        <v>89</v>
      </c>
      <c r="B12" s="129"/>
      <c r="C12" s="129"/>
      <c r="D12" s="129"/>
      <c r="E12" s="129"/>
      <c r="F12" s="129"/>
      <c r="G12" s="134"/>
      <c r="H12" s="134"/>
      <c r="I12" s="135"/>
      <c r="J12" s="135"/>
    </row>
    <row r="13" spans="1:10" ht="12.75" customHeight="1" x14ac:dyDescent="0.25">
      <c r="A13" s="129" t="s">
        <v>90</v>
      </c>
      <c r="B13" s="129"/>
      <c r="C13" s="129"/>
      <c r="D13" s="129"/>
      <c r="E13" s="129"/>
      <c r="F13" s="129"/>
      <c r="G13" s="142"/>
      <c r="H13" s="142"/>
      <c r="I13" s="143"/>
      <c r="J13" s="143"/>
    </row>
    <row r="14" spans="1:10" ht="12.75" customHeight="1" x14ac:dyDescent="0.25">
      <c r="A14" s="129" t="s">
        <v>91</v>
      </c>
      <c r="B14" s="129"/>
      <c r="C14" s="129"/>
      <c r="D14" s="129"/>
      <c r="E14" s="129"/>
      <c r="F14" s="129"/>
      <c r="G14" s="134"/>
      <c r="H14" s="134"/>
      <c r="I14" s="135"/>
      <c r="J14" s="135"/>
    </row>
    <row r="15" spans="1:10" ht="12.75" customHeight="1" x14ac:dyDescent="0.25">
      <c r="A15" s="129" t="s">
        <v>92</v>
      </c>
      <c r="B15" s="129"/>
      <c r="C15" s="129"/>
      <c r="D15" s="129"/>
      <c r="E15" s="129"/>
      <c r="F15" s="129"/>
      <c r="G15" s="134"/>
      <c r="H15" s="134"/>
      <c r="I15" s="135"/>
      <c r="J15" s="135"/>
    </row>
    <row r="16" spans="1:10" x14ac:dyDescent="0.25">
      <c r="A16" s="129" t="s">
        <v>48</v>
      </c>
      <c r="B16" s="129"/>
      <c r="C16" s="129"/>
      <c r="D16" s="129"/>
      <c r="E16" s="129"/>
      <c r="F16" s="129"/>
      <c r="G16" s="134"/>
      <c r="H16" s="134"/>
      <c r="I16" s="135"/>
      <c r="J16" s="135"/>
    </row>
    <row r="17" spans="1:10" x14ac:dyDescent="0.25">
      <c r="A17" s="129" t="s">
        <v>53</v>
      </c>
      <c r="B17" s="129"/>
      <c r="C17" s="129"/>
      <c r="D17" s="129"/>
      <c r="E17" s="129"/>
      <c r="F17" s="129"/>
      <c r="G17" s="134"/>
      <c r="H17" s="134"/>
      <c r="I17" s="135"/>
      <c r="J17" s="135"/>
    </row>
    <row r="18" spans="1:10" x14ac:dyDescent="0.25">
      <c r="A18" s="129" t="s">
        <v>49</v>
      </c>
      <c r="B18" s="129"/>
      <c r="C18" s="129"/>
      <c r="D18" s="129"/>
      <c r="E18" s="129"/>
      <c r="F18" s="129"/>
      <c r="G18" s="134"/>
      <c r="H18" s="134"/>
      <c r="I18" s="135"/>
      <c r="J18" s="135"/>
    </row>
    <row r="19" spans="1:10" x14ac:dyDescent="0.25">
      <c r="A19" s="129" t="s">
        <v>50</v>
      </c>
      <c r="B19" s="129"/>
      <c r="C19" s="129"/>
      <c r="D19" s="129"/>
      <c r="E19" s="129"/>
      <c r="F19" s="129"/>
      <c r="G19" s="134"/>
      <c r="H19" s="134"/>
      <c r="I19" s="135"/>
      <c r="J19" s="135"/>
    </row>
    <row r="20" spans="1:10" ht="12.75" customHeight="1" x14ac:dyDescent="0.25">
      <c r="A20" s="133" t="s">
        <v>93</v>
      </c>
      <c r="B20" s="133"/>
      <c r="C20" s="133"/>
      <c r="D20" s="133"/>
      <c r="E20" s="133"/>
      <c r="F20" s="133"/>
      <c r="G20" s="134"/>
      <c r="H20" s="134"/>
      <c r="I20" s="135"/>
      <c r="J20" s="135"/>
    </row>
    <row r="21" spans="1:10" ht="15" customHeight="1" x14ac:dyDescent="0.25">
      <c r="A21" s="136" t="s">
        <v>94</v>
      </c>
      <c r="B21" s="136"/>
      <c r="C21" s="136"/>
      <c r="D21" s="136"/>
      <c r="E21" s="136"/>
      <c r="F21" s="136"/>
      <c r="G21" s="137"/>
      <c r="H21" s="137"/>
      <c r="I21" s="137"/>
      <c r="J21" s="138"/>
    </row>
    <row r="22" spans="1:10" x14ac:dyDescent="0.25">
      <c r="A22" s="129" t="s">
        <v>285</v>
      </c>
      <c r="B22" s="129"/>
      <c r="C22" s="129"/>
      <c r="D22" s="129"/>
      <c r="E22" s="129"/>
      <c r="F22" s="129"/>
      <c r="G22" s="130"/>
      <c r="H22" s="131"/>
      <c r="I22" s="131"/>
      <c r="J22" s="132"/>
    </row>
    <row r="23" spans="1:10" ht="28.5" customHeight="1" x14ac:dyDescent="0.25">
      <c r="A23" s="141" t="s">
        <v>187</v>
      </c>
      <c r="B23" s="141"/>
      <c r="C23" s="141"/>
      <c r="D23" s="141"/>
      <c r="E23" s="141"/>
      <c r="F23" s="141"/>
      <c r="G23" s="139"/>
      <c r="H23" s="139"/>
      <c r="I23" s="139"/>
      <c r="J23" s="140"/>
    </row>
    <row r="24" spans="1:10" x14ac:dyDescent="0.25">
      <c r="A24" s="129" t="s">
        <v>170</v>
      </c>
      <c r="B24" s="129"/>
      <c r="C24" s="129"/>
      <c r="D24" s="129"/>
      <c r="E24" s="129"/>
      <c r="F24" s="129"/>
      <c r="G24" s="130"/>
      <c r="H24" s="131"/>
      <c r="I24" s="131"/>
      <c r="J24" s="132"/>
    </row>
    <row r="25" spans="1:10" ht="54" customHeight="1" x14ac:dyDescent="0.25">
      <c r="A25" s="129" t="s">
        <v>286</v>
      </c>
      <c r="B25" s="129"/>
      <c r="C25" s="129"/>
      <c r="D25" s="129"/>
      <c r="E25" s="129"/>
      <c r="F25" s="129"/>
      <c r="G25" s="130"/>
      <c r="H25" s="131"/>
      <c r="I25" s="131"/>
      <c r="J25" s="132"/>
    </row>
    <row r="26" spans="1:10" s="103" customFormat="1" ht="48" x14ac:dyDescent="0.25">
      <c r="A26" s="105" t="s">
        <v>317</v>
      </c>
      <c r="B26" s="26" t="s">
        <v>282</v>
      </c>
      <c r="C26" s="98" t="s">
        <v>171</v>
      </c>
      <c r="D26" s="101" t="s">
        <v>179</v>
      </c>
      <c r="E26" s="102" t="s">
        <v>318</v>
      </c>
      <c r="F26" s="100" t="s">
        <v>319</v>
      </c>
      <c r="G26" s="26" t="s">
        <v>284</v>
      </c>
      <c r="H26" s="26" t="s">
        <v>257</v>
      </c>
      <c r="I26" s="26" t="s">
        <v>181</v>
      </c>
      <c r="J26" s="26" t="s">
        <v>178</v>
      </c>
    </row>
    <row r="27" spans="1:10" ht="18.75" customHeight="1" x14ac:dyDescent="0.25">
      <c r="A27" s="125" t="s">
        <v>321</v>
      </c>
      <c r="B27" s="127" t="s">
        <v>310</v>
      </c>
      <c r="C27" s="61" t="s">
        <v>104</v>
      </c>
      <c r="D27" s="73" t="s">
        <v>188</v>
      </c>
      <c r="E27" s="75" t="s">
        <v>281</v>
      </c>
      <c r="F27" s="60">
        <v>53000</v>
      </c>
      <c r="G27" s="32"/>
      <c r="H27" s="32"/>
      <c r="I27" s="31">
        <f t="shared" ref="I27:I37" si="0">$H27*F27</f>
        <v>0</v>
      </c>
      <c r="J27" s="27"/>
    </row>
    <row r="28" spans="1:10" x14ac:dyDescent="0.25">
      <c r="A28" s="126"/>
      <c r="B28" s="128"/>
      <c r="C28" s="61" t="s">
        <v>106</v>
      </c>
      <c r="D28" s="74" t="s">
        <v>172</v>
      </c>
      <c r="E28" s="76" t="s">
        <v>283</v>
      </c>
      <c r="F28" s="28">
        <v>19515</v>
      </c>
      <c r="G28" s="32"/>
      <c r="H28" s="32"/>
      <c r="I28" s="66">
        <f t="shared" si="0"/>
        <v>0</v>
      </c>
      <c r="J28" s="29"/>
    </row>
    <row r="29" spans="1:10" ht="18.75" customHeight="1" x14ac:dyDescent="0.25">
      <c r="A29" s="126"/>
      <c r="B29" s="128"/>
      <c r="C29" s="61" t="s">
        <v>103</v>
      </c>
      <c r="D29" s="74" t="s">
        <v>186</v>
      </c>
      <c r="E29" s="76" t="s">
        <v>283</v>
      </c>
      <c r="F29" s="28">
        <v>9000</v>
      </c>
      <c r="G29" s="32"/>
      <c r="H29" s="32"/>
      <c r="I29" s="66">
        <f t="shared" si="0"/>
        <v>0</v>
      </c>
      <c r="J29" s="29"/>
    </row>
    <row r="30" spans="1:10" ht="18.75" customHeight="1" x14ac:dyDescent="0.25">
      <c r="A30" s="126"/>
      <c r="B30" s="128"/>
      <c r="C30" s="61" t="s">
        <v>168</v>
      </c>
      <c r="D30" s="74" t="s">
        <v>172</v>
      </c>
      <c r="E30" s="76" t="s">
        <v>283</v>
      </c>
      <c r="F30" s="28">
        <v>3800</v>
      </c>
      <c r="G30" s="32"/>
      <c r="H30" s="32"/>
      <c r="I30" s="66">
        <f t="shared" si="0"/>
        <v>0</v>
      </c>
      <c r="J30" s="29"/>
    </row>
    <row r="31" spans="1:10" ht="18.75" customHeight="1" x14ac:dyDescent="0.25">
      <c r="A31" s="126"/>
      <c r="B31" s="128"/>
      <c r="C31" s="61" t="s">
        <v>105</v>
      </c>
      <c r="D31" s="73" t="s">
        <v>184</v>
      </c>
      <c r="E31" s="76" t="s">
        <v>283</v>
      </c>
      <c r="F31" s="28">
        <v>1465</v>
      </c>
      <c r="G31" s="32"/>
      <c r="H31" s="32"/>
      <c r="I31" s="66">
        <f t="shared" si="0"/>
        <v>0</v>
      </c>
      <c r="J31" s="30"/>
    </row>
    <row r="32" spans="1:10" ht="18.75" customHeight="1" x14ac:dyDescent="0.25">
      <c r="A32" s="126"/>
      <c r="B32" s="128"/>
      <c r="C32" s="61" t="s">
        <v>101</v>
      </c>
      <c r="D32" s="73" t="s">
        <v>185</v>
      </c>
      <c r="E32" s="76" t="s">
        <v>283</v>
      </c>
      <c r="F32" s="28">
        <v>805</v>
      </c>
      <c r="G32" s="32"/>
      <c r="H32" s="32"/>
      <c r="I32" s="66">
        <f t="shared" si="0"/>
        <v>0</v>
      </c>
      <c r="J32" s="30"/>
    </row>
    <row r="33" spans="1:10" ht="18.75" customHeight="1" x14ac:dyDescent="0.25">
      <c r="A33" s="126"/>
      <c r="B33" s="128"/>
      <c r="C33" s="61" t="s">
        <v>102</v>
      </c>
      <c r="D33" s="73" t="s">
        <v>184</v>
      </c>
      <c r="E33" s="76" t="s">
        <v>311</v>
      </c>
      <c r="F33" s="28">
        <v>250</v>
      </c>
      <c r="G33" s="32"/>
      <c r="H33" s="32"/>
      <c r="I33" s="66">
        <f t="shared" si="0"/>
        <v>0</v>
      </c>
      <c r="J33" s="30"/>
    </row>
    <row r="34" spans="1:10" ht="19.5" x14ac:dyDescent="0.25">
      <c r="A34" s="122" t="s">
        <v>322</v>
      </c>
      <c r="B34" s="106" t="s">
        <v>287</v>
      </c>
      <c r="C34" s="77" t="s">
        <v>104</v>
      </c>
      <c r="D34" s="83" t="s">
        <v>188</v>
      </c>
      <c r="E34" s="84" t="s">
        <v>281</v>
      </c>
      <c r="F34" s="85">
        <v>2000</v>
      </c>
      <c r="G34" s="55"/>
      <c r="H34" s="55"/>
      <c r="I34" s="56">
        <f t="shared" si="0"/>
        <v>0</v>
      </c>
      <c r="J34" s="86"/>
    </row>
    <row r="35" spans="1:10" ht="28.5" customHeight="1" x14ac:dyDescent="0.25">
      <c r="A35" s="122"/>
      <c r="B35" s="123" t="s">
        <v>320</v>
      </c>
      <c r="C35" s="61" t="s">
        <v>106</v>
      </c>
      <c r="D35" s="87" t="s">
        <v>172</v>
      </c>
      <c r="E35" s="76" t="s">
        <v>283</v>
      </c>
      <c r="F35" s="88">
        <v>1000</v>
      </c>
      <c r="G35" s="89"/>
      <c r="H35" s="89"/>
      <c r="I35" s="90">
        <f t="shared" si="0"/>
        <v>0</v>
      </c>
      <c r="J35" s="91"/>
    </row>
    <row r="36" spans="1:10" ht="21" customHeight="1" x14ac:dyDescent="0.25">
      <c r="A36" s="122"/>
      <c r="B36" s="124"/>
      <c r="C36" s="61" t="s">
        <v>168</v>
      </c>
      <c r="D36" s="92" t="s">
        <v>172</v>
      </c>
      <c r="E36" s="76" t="s">
        <v>283</v>
      </c>
      <c r="F36" s="93">
        <v>8300</v>
      </c>
      <c r="G36" s="94"/>
      <c r="H36" s="94"/>
      <c r="I36" s="95">
        <f t="shared" si="0"/>
        <v>0</v>
      </c>
      <c r="J36" s="96"/>
    </row>
    <row r="37" spans="1:10" ht="38.25" x14ac:dyDescent="0.25">
      <c r="A37" s="99" t="s">
        <v>323</v>
      </c>
      <c r="B37" s="107" t="s">
        <v>310</v>
      </c>
      <c r="C37" s="61" t="s">
        <v>102</v>
      </c>
      <c r="D37" s="78" t="s">
        <v>184</v>
      </c>
      <c r="E37" s="76" t="s">
        <v>311</v>
      </c>
      <c r="F37" s="79">
        <v>10</v>
      </c>
      <c r="G37" s="80"/>
      <c r="H37" s="80"/>
      <c r="I37" s="81">
        <f t="shared" si="0"/>
        <v>0</v>
      </c>
      <c r="J37" s="82"/>
    </row>
    <row r="38" spans="1:10" ht="19.5" customHeight="1" x14ac:dyDescent="0.25">
      <c r="A38" s="144" t="s">
        <v>180</v>
      </c>
      <c r="B38" s="145"/>
      <c r="C38" s="145"/>
      <c r="D38" s="145"/>
      <c r="E38" s="145"/>
      <c r="F38" s="145"/>
      <c r="G38" s="57"/>
      <c r="H38" s="58"/>
      <c r="I38" s="108">
        <f>SUM(I27:I37)</f>
        <v>0</v>
      </c>
      <c r="J38" s="59"/>
    </row>
  </sheetData>
  <mergeCells count="47">
    <mergeCell ref="A38:F38"/>
    <mergeCell ref="A5:F5"/>
    <mergeCell ref="G5:J5"/>
    <mergeCell ref="A6:F6"/>
    <mergeCell ref="G6:J6"/>
    <mergeCell ref="A7:F7"/>
    <mergeCell ref="G7:J7"/>
    <mergeCell ref="A8:F8"/>
    <mergeCell ref="G8:J8"/>
    <mergeCell ref="A9:F9"/>
    <mergeCell ref="G9:J9"/>
    <mergeCell ref="A10:F10"/>
    <mergeCell ref="G10:J10"/>
    <mergeCell ref="A11:F11"/>
    <mergeCell ref="G11:J11"/>
    <mergeCell ref="A12:F12"/>
    <mergeCell ref="G12:J12"/>
    <mergeCell ref="A13:F13"/>
    <mergeCell ref="G13:J13"/>
    <mergeCell ref="A14:F14"/>
    <mergeCell ref="G14:J14"/>
    <mergeCell ref="A15:F15"/>
    <mergeCell ref="G15:J15"/>
    <mergeCell ref="A16:F16"/>
    <mergeCell ref="G16:J16"/>
    <mergeCell ref="A17:F17"/>
    <mergeCell ref="G17:J17"/>
    <mergeCell ref="A18:F18"/>
    <mergeCell ref="G18:J18"/>
    <mergeCell ref="A19:F19"/>
    <mergeCell ref="G19:J19"/>
    <mergeCell ref="G23:J23"/>
    <mergeCell ref="A23:F23"/>
    <mergeCell ref="G24:J24"/>
    <mergeCell ref="A25:F25"/>
    <mergeCell ref="G25:J25"/>
    <mergeCell ref="A20:F20"/>
    <mergeCell ref="G20:J20"/>
    <mergeCell ref="A21:F21"/>
    <mergeCell ref="G21:J21"/>
    <mergeCell ref="A22:F22"/>
    <mergeCell ref="G22:J22"/>
    <mergeCell ref="A34:A36"/>
    <mergeCell ref="B35:B36"/>
    <mergeCell ref="A27:A33"/>
    <mergeCell ref="B27:B33"/>
    <mergeCell ref="A24:F24"/>
  </mergeCells>
  <conditionalFormatting sqref="F27:H37 G5:J20 G22:J25">
    <cfRule type="cellIs" dxfId="0" priority="1" operator="equal">
      <formula>0</formula>
    </cfRule>
  </conditionalFormatting>
  <dataValidations count="1">
    <dataValidation allowBlank="1" showInputMessage="1" showErrorMessage="1" promptTitle="Оригінал документації" prompt="за посиланням:_x000a_http://foxtrotgroup.com.ua/uk/tender.html" sqref="A1:B2"/>
  </dataValidations>
  <hyperlinks>
    <hyperlink ref="D28" location="'Додаток 2'!A1" display="Додаток 2"/>
    <hyperlink ref="D30" location="'Додаток 2'!A1" display="Додаток 2"/>
    <hyperlink ref="D35" location="'Додаток 2'!A1" display="Додаток 2"/>
    <hyperlink ref="D36" location="'Додаток 2'!A1" display="Додаток 2"/>
  </hyperlinks>
  <pageMargins left="0.39370078740157483" right="0.39370078740157483" top="0.39370078740157483" bottom="0.39370078740157483" header="0.11811023622047245" footer="0.11811023622047245"/>
  <pageSetup paperSize="9" scale="81" orientation="landscape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6"/>
  <sheetViews>
    <sheetView zoomScaleNormal="100" workbookViewId="0">
      <pane ySplit="6" topLeftCell="A7" activePane="bottomLeft" state="frozen"/>
      <selection activeCell="A177" sqref="A177"/>
      <selection pane="bottomLeft"/>
    </sheetView>
  </sheetViews>
  <sheetFormatPr defaultRowHeight="12.75" x14ac:dyDescent="0.25"/>
  <cols>
    <col min="1" max="1" width="5" style="63" customWidth="1"/>
    <col min="2" max="2" width="88.28515625" style="63" bestFit="1" customWidth="1"/>
    <col min="3" max="3" width="4.7109375" style="63" customWidth="1"/>
    <col min="4" max="4" width="84.5703125" style="63" bestFit="1" customWidth="1"/>
    <col min="5" max="5" width="9.5703125" style="63" bestFit="1" customWidth="1"/>
    <col min="6" max="16384" width="9.140625" style="63"/>
  </cols>
  <sheetData>
    <row r="1" spans="1:5" x14ac:dyDescent="0.25">
      <c r="B1" s="64" t="s">
        <v>173</v>
      </c>
      <c r="D1" s="62"/>
    </row>
    <row r="2" spans="1:5" x14ac:dyDescent="0.25">
      <c r="B2" s="64"/>
      <c r="D2" s="62"/>
    </row>
    <row r="3" spans="1:5" ht="15.75" x14ac:dyDescent="0.25">
      <c r="B3" s="65" t="str">
        <f>Документація!$B$3</f>
        <v>Офісний папір</v>
      </c>
      <c r="D3" s="62"/>
    </row>
    <row r="5" spans="1:5" ht="12.75" customHeight="1" x14ac:dyDescent="0.25">
      <c r="A5" s="148" t="s">
        <v>316</v>
      </c>
      <c r="B5" s="148"/>
      <c r="C5" s="150" t="s">
        <v>316</v>
      </c>
      <c r="D5" s="151"/>
      <c r="E5" s="152"/>
    </row>
    <row r="6" spans="1:5" s="70" customFormat="1" ht="25.5" x14ac:dyDescent="0.25">
      <c r="A6" s="149" t="s">
        <v>169</v>
      </c>
      <c r="B6" s="149"/>
      <c r="C6" s="149" t="s">
        <v>168</v>
      </c>
      <c r="D6" s="149"/>
      <c r="E6" s="72" t="s">
        <v>288</v>
      </c>
    </row>
    <row r="7" spans="1:5" x14ac:dyDescent="0.25">
      <c r="A7" s="72">
        <v>1</v>
      </c>
      <c r="B7" s="72" t="s">
        <v>189</v>
      </c>
      <c r="C7" s="72">
        <v>1</v>
      </c>
      <c r="D7" s="97" t="s">
        <v>289</v>
      </c>
      <c r="E7" s="97">
        <v>1</v>
      </c>
    </row>
    <row r="8" spans="1:5" x14ac:dyDescent="0.25">
      <c r="A8" s="72">
        <v>2</v>
      </c>
      <c r="B8" s="72" t="s">
        <v>190</v>
      </c>
      <c r="C8" s="72">
        <v>2</v>
      </c>
      <c r="D8" s="97" t="s">
        <v>297</v>
      </c>
      <c r="E8" s="97">
        <v>1</v>
      </c>
    </row>
    <row r="9" spans="1:5" x14ac:dyDescent="0.25">
      <c r="A9" s="72">
        <v>3</v>
      </c>
      <c r="B9" s="72" t="s">
        <v>191</v>
      </c>
      <c r="C9" s="72">
        <v>3</v>
      </c>
      <c r="D9" s="97" t="s">
        <v>306</v>
      </c>
      <c r="E9" s="97">
        <v>4</v>
      </c>
    </row>
    <row r="10" spans="1:5" x14ac:dyDescent="0.25">
      <c r="A10" s="72">
        <v>4</v>
      </c>
      <c r="B10" s="72" t="s">
        <v>192</v>
      </c>
      <c r="C10" s="72">
        <v>4</v>
      </c>
      <c r="D10" s="97" t="s">
        <v>302</v>
      </c>
      <c r="E10" s="97">
        <v>1</v>
      </c>
    </row>
    <row r="11" spans="1:5" x14ac:dyDescent="0.25">
      <c r="A11" s="72">
        <v>5</v>
      </c>
      <c r="B11" s="72" t="s">
        <v>193</v>
      </c>
      <c r="C11" s="72">
        <v>5</v>
      </c>
      <c r="D11" s="97" t="s">
        <v>303</v>
      </c>
      <c r="E11" s="97">
        <v>2</v>
      </c>
    </row>
    <row r="12" spans="1:5" x14ac:dyDescent="0.25">
      <c r="A12" s="72">
        <v>6</v>
      </c>
      <c r="B12" s="72" t="s">
        <v>194</v>
      </c>
      <c r="C12" s="72">
        <v>6</v>
      </c>
      <c r="D12" s="97" t="s">
        <v>305</v>
      </c>
      <c r="E12" s="97">
        <v>7</v>
      </c>
    </row>
    <row r="13" spans="1:5" x14ac:dyDescent="0.25">
      <c r="A13" s="72">
        <v>7</v>
      </c>
      <c r="B13" s="72" t="s">
        <v>263</v>
      </c>
      <c r="C13" s="72">
        <v>7</v>
      </c>
      <c r="D13" s="97" t="s">
        <v>301</v>
      </c>
      <c r="E13" s="97">
        <v>1</v>
      </c>
    </row>
    <row r="14" spans="1:5" x14ac:dyDescent="0.25">
      <c r="A14" s="72">
        <v>8</v>
      </c>
      <c r="B14" s="72" t="s">
        <v>165</v>
      </c>
      <c r="C14" s="72">
        <v>8</v>
      </c>
      <c r="D14" s="97" t="s">
        <v>298</v>
      </c>
      <c r="E14" s="97">
        <v>3</v>
      </c>
    </row>
    <row r="15" spans="1:5" x14ac:dyDescent="0.25">
      <c r="A15" s="72">
        <v>9</v>
      </c>
      <c r="B15" s="72" t="s">
        <v>273</v>
      </c>
      <c r="C15" s="72">
        <v>9</v>
      </c>
      <c r="D15" s="97" t="s">
        <v>300</v>
      </c>
      <c r="E15" s="97">
        <v>1</v>
      </c>
    </row>
    <row r="16" spans="1:5" x14ac:dyDescent="0.25">
      <c r="A16" s="72">
        <v>10</v>
      </c>
      <c r="B16" s="72" t="s">
        <v>166</v>
      </c>
      <c r="C16" s="72">
        <v>10</v>
      </c>
      <c r="D16" s="97" t="s">
        <v>294</v>
      </c>
      <c r="E16" s="97">
        <v>1</v>
      </c>
    </row>
    <row r="17" spans="1:5" x14ac:dyDescent="0.25">
      <c r="A17" s="72">
        <v>11</v>
      </c>
      <c r="B17" s="72" t="s">
        <v>195</v>
      </c>
      <c r="C17" s="72">
        <v>11</v>
      </c>
      <c r="D17" s="97" t="s">
        <v>304</v>
      </c>
      <c r="E17" s="97">
        <v>1</v>
      </c>
    </row>
    <row r="18" spans="1:5" x14ac:dyDescent="0.25">
      <c r="A18" s="72">
        <v>12</v>
      </c>
      <c r="B18" s="72" t="s">
        <v>274</v>
      </c>
      <c r="C18" s="72">
        <v>12</v>
      </c>
      <c r="D18" s="97" t="s">
        <v>308</v>
      </c>
      <c r="E18" s="97">
        <v>2</v>
      </c>
    </row>
    <row r="19" spans="1:5" x14ac:dyDescent="0.25">
      <c r="A19" s="72">
        <v>13</v>
      </c>
      <c r="B19" s="72" t="s">
        <v>196</v>
      </c>
      <c r="C19" s="72">
        <v>13</v>
      </c>
      <c r="D19" s="97" t="s">
        <v>296</v>
      </c>
      <c r="E19" s="97">
        <v>1</v>
      </c>
    </row>
    <row r="20" spans="1:5" x14ac:dyDescent="0.25">
      <c r="A20" s="72">
        <v>14</v>
      </c>
      <c r="B20" s="72" t="s">
        <v>197</v>
      </c>
      <c r="C20" s="72">
        <v>14</v>
      </c>
      <c r="D20" s="97" t="s">
        <v>290</v>
      </c>
      <c r="E20" s="97">
        <v>2</v>
      </c>
    </row>
    <row r="21" spans="1:5" x14ac:dyDescent="0.25">
      <c r="A21" s="72">
        <v>15</v>
      </c>
      <c r="B21" s="72" t="s">
        <v>198</v>
      </c>
      <c r="C21" s="72">
        <v>15</v>
      </c>
      <c r="D21" s="97" t="s">
        <v>295</v>
      </c>
      <c r="E21" s="97">
        <v>9</v>
      </c>
    </row>
    <row r="22" spans="1:5" x14ac:dyDescent="0.25">
      <c r="A22" s="72">
        <v>16</v>
      </c>
      <c r="B22" s="72" t="s">
        <v>264</v>
      </c>
      <c r="C22" s="72">
        <v>16</v>
      </c>
      <c r="D22" s="97" t="s">
        <v>299</v>
      </c>
      <c r="E22" s="97">
        <v>1</v>
      </c>
    </row>
    <row r="23" spans="1:5" x14ac:dyDescent="0.25">
      <c r="A23" s="72">
        <v>17</v>
      </c>
      <c r="B23" s="72" t="s">
        <v>199</v>
      </c>
      <c r="C23" s="72">
        <v>17</v>
      </c>
      <c r="D23" s="97" t="s">
        <v>293</v>
      </c>
      <c r="E23" s="97">
        <v>5</v>
      </c>
    </row>
    <row r="24" spans="1:5" x14ac:dyDescent="0.25">
      <c r="A24" s="72">
        <v>18</v>
      </c>
      <c r="B24" s="72" t="s">
        <v>275</v>
      </c>
      <c r="C24" s="72">
        <v>18</v>
      </c>
      <c r="D24" s="97" t="s">
        <v>307</v>
      </c>
      <c r="E24" s="97">
        <v>1</v>
      </c>
    </row>
    <row r="25" spans="1:5" x14ac:dyDescent="0.25">
      <c r="A25" s="72">
        <v>19</v>
      </c>
      <c r="B25" s="72" t="s">
        <v>276</v>
      </c>
      <c r="C25" s="72">
        <v>19</v>
      </c>
      <c r="D25" s="97" t="s">
        <v>292</v>
      </c>
      <c r="E25" s="97">
        <v>8</v>
      </c>
    </row>
    <row r="26" spans="1:5" x14ac:dyDescent="0.25">
      <c r="A26" s="72">
        <v>20</v>
      </c>
      <c r="B26" s="72" t="s">
        <v>200</v>
      </c>
      <c r="C26" s="72">
        <v>20</v>
      </c>
      <c r="D26" s="97" t="s">
        <v>291</v>
      </c>
      <c r="E26" s="97">
        <v>1</v>
      </c>
    </row>
    <row r="27" spans="1:5" x14ac:dyDescent="0.25">
      <c r="A27" s="72">
        <v>21</v>
      </c>
      <c r="B27" s="72" t="s">
        <v>163</v>
      </c>
    </row>
    <row r="28" spans="1:5" x14ac:dyDescent="0.25">
      <c r="A28" s="72">
        <v>22</v>
      </c>
      <c r="B28" s="72" t="s">
        <v>164</v>
      </c>
    </row>
    <row r="29" spans="1:5" x14ac:dyDescent="0.25">
      <c r="A29" s="72">
        <v>23</v>
      </c>
      <c r="B29" s="72" t="s">
        <v>201</v>
      </c>
    </row>
    <row r="30" spans="1:5" x14ac:dyDescent="0.25">
      <c r="A30" s="72">
        <v>24</v>
      </c>
      <c r="B30" s="72" t="s">
        <v>202</v>
      </c>
    </row>
    <row r="31" spans="1:5" x14ac:dyDescent="0.25">
      <c r="A31" s="72">
        <v>25</v>
      </c>
      <c r="B31" s="72" t="s">
        <v>203</v>
      </c>
    </row>
    <row r="32" spans="1:5" x14ac:dyDescent="0.25">
      <c r="A32" s="72">
        <v>26</v>
      </c>
      <c r="B32" s="72" t="s">
        <v>204</v>
      </c>
    </row>
    <row r="33" spans="1:2" x14ac:dyDescent="0.25">
      <c r="A33" s="72">
        <v>27</v>
      </c>
      <c r="B33" s="72" t="s">
        <v>205</v>
      </c>
    </row>
    <row r="34" spans="1:2" x14ac:dyDescent="0.25">
      <c r="A34" s="72">
        <v>28</v>
      </c>
      <c r="B34" s="72" t="s">
        <v>206</v>
      </c>
    </row>
    <row r="35" spans="1:2" x14ac:dyDescent="0.25">
      <c r="A35" s="72">
        <v>29</v>
      </c>
      <c r="B35" s="72" t="s">
        <v>265</v>
      </c>
    </row>
    <row r="36" spans="1:2" x14ac:dyDescent="0.25">
      <c r="A36" s="72">
        <v>30</v>
      </c>
      <c r="B36" s="72" t="s">
        <v>160</v>
      </c>
    </row>
    <row r="37" spans="1:2" x14ac:dyDescent="0.25">
      <c r="A37" s="72">
        <v>31</v>
      </c>
      <c r="B37" s="72" t="s">
        <v>161</v>
      </c>
    </row>
    <row r="38" spans="1:2" x14ac:dyDescent="0.25">
      <c r="A38" s="72">
        <v>32</v>
      </c>
      <c r="B38" s="72" t="s">
        <v>162</v>
      </c>
    </row>
    <row r="39" spans="1:2" x14ac:dyDescent="0.25">
      <c r="A39" s="72">
        <v>33</v>
      </c>
      <c r="B39" s="72" t="s">
        <v>207</v>
      </c>
    </row>
    <row r="40" spans="1:2" x14ac:dyDescent="0.25">
      <c r="A40" s="72">
        <v>34</v>
      </c>
      <c r="B40" s="72" t="s">
        <v>208</v>
      </c>
    </row>
    <row r="41" spans="1:2" x14ac:dyDescent="0.25">
      <c r="A41" s="72">
        <v>35</v>
      </c>
      <c r="B41" s="72" t="s">
        <v>209</v>
      </c>
    </row>
    <row r="42" spans="1:2" x14ac:dyDescent="0.25">
      <c r="A42" s="72">
        <v>36</v>
      </c>
      <c r="B42" s="72" t="s">
        <v>210</v>
      </c>
    </row>
    <row r="43" spans="1:2" x14ac:dyDescent="0.25">
      <c r="A43" s="72">
        <v>37</v>
      </c>
      <c r="B43" s="72" t="s">
        <v>211</v>
      </c>
    </row>
    <row r="44" spans="1:2" x14ac:dyDescent="0.25">
      <c r="A44" s="72">
        <v>38</v>
      </c>
      <c r="B44" s="72" t="s">
        <v>212</v>
      </c>
    </row>
    <row r="45" spans="1:2" x14ac:dyDescent="0.25">
      <c r="A45" s="72">
        <v>39</v>
      </c>
      <c r="B45" s="72" t="s">
        <v>213</v>
      </c>
    </row>
    <row r="46" spans="1:2" x14ac:dyDescent="0.25">
      <c r="A46" s="72">
        <v>40</v>
      </c>
      <c r="B46" s="72" t="s">
        <v>214</v>
      </c>
    </row>
    <row r="47" spans="1:2" x14ac:dyDescent="0.25">
      <c r="A47" s="72">
        <v>41</v>
      </c>
      <c r="B47" s="72" t="s">
        <v>215</v>
      </c>
    </row>
    <row r="48" spans="1:2" x14ac:dyDescent="0.25">
      <c r="A48" s="72">
        <v>42</v>
      </c>
      <c r="B48" s="72" t="s">
        <v>277</v>
      </c>
    </row>
    <row r="49" spans="1:2" x14ac:dyDescent="0.25">
      <c r="A49" s="72">
        <v>43</v>
      </c>
      <c r="B49" s="72" t="s">
        <v>167</v>
      </c>
    </row>
    <row r="50" spans="1:2" x14ac:dyDescent="0.25">
      <c r="A50" s="72">
        <v>44</v>
      </c>
      <c r="B50" s="72" t="s">
        <v>107</v>
      </c>
    </row>
    <row r="51" spans="1:2" x14ac:dyDescent="0.25">
      <c r="A51" s="72">
        <v>45</v>
      </c>
      <c r="B51" s="72" t="s">
        <v>108</v>
      </c>
    </row>
    <row r="52" spans="1:2" x14ac:dyDescent="0.25">
      <c r="A52" s="72">
        <v>46</v>
      </c>
      <c r="B52" s="72" t="s">
        <v>109</v>
      </c>
    </row>
    <row r="53" spans="1:2" x14ac:dyDescent="0.25">
      <c r="A53" s="72">
        <v>47</v>
      </c>
      <c r="B53" s="72" t="s">
        <v>259</v>
      </c>
    </row>
    <row r="54" spans="1:2" x14ac:dyDescent="0.25">
      <c r="A54" s="72">
        <v>48</v>
      </c>
      <c r="B54" s="72" t="s">
        <v>110</v>
      </c>
    </row>
    <row r="55" spans="1:2" x14ac:dyDescent="0.25">
      <c r="A55" s="72">
        <v>49</v>
      </c>
      <c r="B55" s="72" t="s">
        <v>260</v>
      </c>
    </row>
    <row r="56" spans="1:2" x14ac:dyDescent="0.25">
      <c r="A56" s="72">
        <v>50</v>
      </c>
      <c r="B56" s="72" t="s">
        <v>111</v>
      </c>
    </row>
    <row r="57" spans="1:2" x14ac:dyDescent="0.25">
      <c r="A57" s="72">
        <v>51</v>
      </c>
      <c r="B57" s="72" t="s">
        <v>112</v>
      </c>
    </row>
    <row r="58" spans="1:2" x14ac:dyDescent="0.25">
      <c r="A58" s="72">
        <v>52</v>
      </c>
      <c r="B58" s="72" t="s">
        <v>113</v>
      </c>
    </row>
    <row r="59" spans="1:2" x14ac:dyDescent="0.25">
      <c r="A59" s="72">
        <v>53</v>
      </c>
      <c r="B59" s="72" t="s">
        <v>114</v>
      </c>
    </row>
    <row r="60" spans="1:2" x14ac:dyDescent="0.25">
      <c r="A60" s="72">
        <v>54</v>
      </c>
      <c r="B60" s="72" t="s">
        <v>115</v>
      </c>
    </row>
    <row r="61" spans="1:2" x14ac:dyDescent="0.25">
      <c r="A61" s="72">
        <v>55</v>
      </c>
      <c r="B61" s="72" t="s">
        <v>116</v>
      </c>
    </row>
    <row r="62" spans="1:2" x14ac:dyDescent="0.25">
      <c r="A62" s="72">
        <v>56</v>
      </c>
      <c r="B62" s="72" t="s">
        <v>117</v>
      </c>
    </row>
    <row r="63" spans="1:2" x14ac:dyDescent="0.25">
      <c r="A63" s="72">
        <v>57</v>
      </c>
      <c r="B63" s="72" t="s">
        <v>118</v>
      </c>
    </row>
    <row r="64" spans="1:2" x14ac:dyDescent="0.25">
      <c r="A64" s="72">
        <v>58</v>
      </c>
      <c r="B64" s="72" t="s">
        <v>261</v>
      </c>
    </row>
    <row r="65" spans="1:2" x14ac:dyDescent="0.25">
      <c r="A65" s="72">
        <v>59</v>
      </c>
      <c r="B65" s="72" t="s">
        <v>119</v>
      </c>
    </row>
    <row r="66" spans="1:2" x14ac:dyDescent="0.25">
      <c r="A66" s="72">
        <v>60</v>
      </c>
      <c r="B66" s="72" t="s">
        <v>120</v>
      </c>
    </row>
    <row r="67" spans="1:2" x14ac:dyDescent="0.25">
      <c r="A67" s="72">
        <v>61</v>
      </c>
      <c r="B67" s="72" t="s">
        <v>121</v>
      </c>
    </row>
    <row r="68" spans="1:2" x14ac:dyDescent="0.25">
      <c r="A68" s="72">
        <v>62</v>
      </c>
      <c r="B68" s="72" t="s">
        <v>262</v>
      </c>
    </row>
    <row r="69" spans="1:2" x14ac:dyDescent="0.25">
      <c r="A69" s="72">
        <v>63</v>
      </c>
      <c r="B69" s="72" t="s">
        <v>216</v>
      </c>
    </row>
    <row r="70" spans="1:2" x14ac:dyDescent="0.25">
      <c r="A70" s="72">
        <v>64</v>
      </c>
      <c r="B70" s="72" t="s">
        <v>217</v>
      </c>
    </row>
    <row r="71" spans="1:2" x14ac:dyDescent="0.25">
      <c r="A71" s="72">
        <v>65</v>
      </c>
      <c r="B71" s="72" t="s">
        <v>218</v>
      </c>
    </row>
    <row r="72" spans="1:2" x14ac:dyDescent="0.25">
      <c r="A72" s="72">
        <v>66</v>
      </c>
      <c r="B72" s="72" t="s">
        <v>219</v>
      </c>
    </row>
    <row r="73" spans="1:2" x14ac:dyDescent="0.25">
      <c r="A73" s="72">
        <v>67</v>
      </c>
      <c r="B73" s="72" t="s">
        <v>220</v>
      </c>
    </row>
    <row r="74" spans="1:2" x14ac:dyDescent="0.25">
      <c r="A74" s="72">
        <v>68</v>
      </c>
      <c r="B74" s="72" t="s">
        <v>221</v>
      </c>
    </row>
    <row r="75" spans="1:2" x14ac:dyDescent="0.25">
      <c r="A75" s="72">
        <v>69</v>
      </c>
      <c r="B75" s="72" t="s">
        <v>222</v>
      </c>
    </row>
    <row r="76" spans="1:2" x14ac:dyDescent="0.25">
      <c r="A76" s="72">
        <v>70</v>
      </c>
      <c r="B76" s="72" t="s">
        <v>223</v>
      </c>
    </row>
    <row r="77" spans="1:2" x14ac:dyDescent="0.25">
      <c r="A77" s="72">
        <v>71</v>
      </c>
      <c r="B77" s="72" t="s">
        <v>266</v>
      </c>
    </row>
    <row r="78" spans="1:2" x14ac:dyDescent="0.25">
      <c r="A78" s="72">
        <v>72</v>
      </c>
      <c r="B78" s="72" t="s">
        <v>267</v>
      </c>
    </row>
    <row r="79" spans="1:2" x14ac:dyDescent="0.25">
      <c r="A79" s="72">
        <v>73</v>
      </c>
      <c r="B79" s="72" t="s">
        <v>224</v>
      </c>
    </row>
    <row r="80" spans="1:2" x14ac:dyDescent="0.25">
      <c r="A80" s="72">
        <v>74</v>
      </c>
      <c r="B80" s="72" t="s">
        <v>155</v>
      </c>
    </row>
    <row r="81" spans="1:2" x14ac:dyDescent="0.25">
      <c r="A81" s="72">
        <v>75</v>
      </c>
      <c r="B81" s="72" t="s">
        <v>156</v>
      </c>
    </row>
    <row r="82" spans="1:2" x14ac:dyDescent="0.25">
      <c r="A82" s="72">
        <v>76</v>
      </c>
      <c r="B82" s="72" t="s">
        <v>157</v>
      </c>
    </row>
    <row r="83" spans="1:2" x14ac:dyDescent="0.25">
      <c r="A83" s="72">
        <v>77</v>
      </c>
      <c r="B83" s="72" t="s">
        <v>268</v>
      </c>
    </row>
    <row r="84" spans="1:2" x14ac:dyDescent="0.25">
      <c r="A84" s="72">
        <v>78</v>
      </c>
      <c r="B84" s="72" t="s">
        <v>158</v>
      </c>
    </row>
    <row r="85" spans="1:2" x14ac:dyDescent="0.25">
      <c r="A85" s="72">
        <v>79</v>
      </c>
      <c r="B85" s="72" t="s">
        <v>159</v>
      </c>
    </row>
    <row r="86" spans="1:2" x14ac:dyDescent="0.25">
      <c r="A86" s="72">
        <v>80</v>
      </c>
      <c r="B86" s="72" t="s">
        <v>154</v>
      </c>
    </row>
    <row r="87" spans="1:2" x14ac:dyDescent="0.25">
      <c r="A87" s="72">
        <v>81</v>
      </c>
      <c r="B87" s="72" t="s">
        <v>225</v>
      </c>
    </row>
    <row r="88" spans="1:2" x14ac:dyDescent="0.25">
      <c r="A88" s="72">
        <v>82</v>
      </c>
      <c r="B88" s="72" t="s">
        <v>226</v>
      </c>
    </row>
    <row r="89" spans="1:2" x14ac:dyDescent="0.25">
      <c r="A89" s="72">
        <v>83</v>
      </c>
      <c r="B89" s="72" t="s">
        <v>227</v>
      </c>
    </row>
    <row r="90" spans="1:2" x14ac:dyDescent="0.25">
      <c r="A90" s="72">
        <v>84</v>
      </c>
      <c r="B90" s="72" t="s">
        <v>228</v>
      </c>
    </row>
    <row r="91" spans="1:2" x14ac:dyDescent="0.25">
      <c r="A91" s="72">
        <v>85</v>
      </c>
      <c r="B91" s="72" t="s">
        <v>269</v>
      </c>
    </row>
    <row r="92" spans="1:2" x14ac:dyDescent="0.25">
      <c r="A92" s="72">
        <v>86</v>
      </c>
      <c r="B92" s="72" t="s">
        <v>229</v>
      </c>
    </row>
    <row r="93" spans="1:2" x14ac:dyDescent="0.25">
      <c r="A93" s="72">
        <v>87</v>
      </c>
      <c r="B93" s="72" t="s">
        <v>230</v>
      </c>
    </row>
    <row r="94" spans="1:2" x14ac:dyDescent="0.25">
      <c r="A94" s="72">
        <v>88</v>
      </c>
      <c r="B94" s="72" t="s">
        <v>231</v>
      </c>
    </row>
    <row r="95" spans="1:2" x14ac:dyDescent="0.25">
      <c r="A95" s="72">
        <v>89</v>
      </c>
      <c r="B95" s="72" t="s">
        <v>153</v>
      </c>
    </row>
    <row r="96" spans="1:2" x14ac:dyDescent="0.25">
      <c r="A96" s="72">
        <v>90</v>
      </c>
      <c r="B96" s="72" t="s">
        <v>152</v>
      </c>
    </row>
    <row r="97" spans="1:2" x14ac:dyDescent="0.25">
      <c r="A97" s="72">
        <v>91</v>
      </c>
      <c r="B97" s="72" t="s">
        <v>151</v>
      </c>
    </row>
    <row r="98" spans="1:2" x14ac:dyDescent="0.25">
      <c r="A98" s="72">
        <v>92</v>
      </c>
      <c r="B98" s="72" t="s">
        <v>232</v>
      </c>
    </row>
    <row r="99" spans="1:2" x14ac:dyDescent="0.25">
      <c r="A99" s="72">
        <v>93</v>
      </c>
      <c r="B99" s="72" t="s">
        <v>233</v>
      </c>
    </row>
    <row r="100" spans="1:2" x14ac:dyDescent="0.25">
      <c r="A100" s="72">
        <v>94</v>
      </c>
      <c r="B100" s="72" t="s">
        <v>278</v>
      </c>
    </row>
    <row r="101" spans="1:2" x14ac:dyDescent="0.25">
      <c r="A101" s="72">
        <v>95</v>
      </c>
      <c r="B101" s="72" t="s">
        <v>234</v>
      </c>
    </row>
    <row r="102" spans="1:2" x14ac:dyDescent="0.25">
      <c r="A102" s="72">
        <v>96</v>
      </c>
      <c r="B102" s="72" t="s">
        <v>235</v>
      </c>
    </row>
    <row r="103" spans="1:2" x14ac:dyDescent="0.25">
      <c r="A103" s="72">
        <v>97</v>
      </c>
      <c r="B103" s="72" t="s">
        <v>146</v>
      </c>
    </row>
    <row r="104" spans="1:2" x14ac:dyDescent="0.25">
      <c r="A104" s="72">
        <v>98</v>
      </c>
      <c r="B104" s="72" t="s">
        <v>147</v>
      </c>
    </row>
    <row r="105" spans="1:2" x14ac:dyDescent="0.25">
      <c r="A105" s="72">
        <v>99</v>
      </c>
      <c r="B105" s="72" t="s">
        <v>148</v>
      </c>
    </row>
    <row r="106" spans="1:2" x14ac:dyDescent="0.25">
      <c r="A106" s="72">
        <v>100</v>
      </c>
      <c r="B106" s="72" t="s">
        <v>149</v>
      </c>
    </row>
    <row r="107" spans="1:2" x14ac:dyDescent="0.25">
      <c r="A107" s="72">
        <v>101</v>
      </c>
      <c r="B107" s="72" t="s">
        <v>150</v>
      </c>
    </row>
    <row r="108" spans="1:2" x14ac:dyDescent="0.25">
      <c r="A108" s="72">
        <v>102</v>
      </c>
      <c r="B108" s="72" t="s">
        <v>145</v>
      </c>
    </row>
    <row r="109" spans="1:2" x14ac:dyDescent="0.25">
      <c r="A109" s="72">
        <v>103</v>
      </c>
      <c r="B109" s="72" t="s">
        <v>270</v>
      </c>
    </row>
    <row r="110" spans="1:2" x14ac:dyDescent="0.25">
      <c r="A110" s="72">
        <v>104</v>
      </c>
      <c r="B110" s="72" t="s">
        <v>271</v>
      </c>
    </row>
    <row r="111" spans="1:2" x14ac:dyDescent="0.25">
      <c r="A111" s="72">
        <v>105</v>
      </c>
      <c r="B111" s="72" t="s">
        <v>236</v>
      </c>
    </row>
    <row r="112" spans="1:2" x14ac:dyDescent="0.25">
      <c r="A112" s="72">
        <v>106</v>
      </c>
      <c r="B112" s="72" t="s">
        <v>279</v>
      </c>
    </row>
    <row r="113" spans="1:2" x14ac:dyDescent="0.25">
      <c r="A113" s="72">
        <v>107</v>
      </c>
      <c r="B113" s="72" t="s">
        <v>144</v>
      </c>
    </row>
    <row r="114" spans="1:2" x14ac:dyDescent="0.25">
      <c r="A114" s="72">
        <v>108</v>
      </c>
      <c r="B114" s="72" t="s">
        <v>143</v>
      </c>
    </row>
    <row r="115" spans="1:2" x14ac:dyDescent="0.25">
      <c r="A115" s="72">
        <v>109</v>
      </c>
      <c r="B115" s="72" t="s">
        <v>237</v>
      </c>
    </row>
    <row r="116" spans="1:2" x14ac:dyDescent="0.25">
      <c r="A116" s="72">
        <v>110</v>
      </c>
      <c r="B116" s="72" t="s">
        <v>238</v>
      </c>
    </row>
    <row r="117" spans="1:2" x14ac:dyDescent="0.25">
      <c r="A117" s="72">
        <v>111</v>
      </c>
      <c r="B117" s="72" t="s">
        <v>239</v>
      </c>
    </row>
    <row r="118" spans="1:2" x14ac:dyDescent="0.25">
      <c r="A118" s="72">
        <v>112</v>
      </c>
      <c r="B118" s="72" t="s">
        <v>240</v>
      </c>
    </row>
    <row r="119" spans="1:2" x14ac:dyDescent="0.25">
      <c r="A119" s="72">
        <v>113</v>
      </c>
      <c r="B119" s="72" t="s">
        <v>241</v>
      </c>
    </row>
    <row r="120" spans="1:2" x14ac:dyDescent="0.25">
      <c r="A120" s="72">
        <v>114</v>
      </c>
      <c r="B120" s="72" t="s">
        <v>242</v>
      </c>
    </row>
    <row r="121" spans="1:2" x14ac:dyDescent="0.25">
      <c r="A121" s="72">
        <v>115</v>
      </c>
      <c r="B121" s="72" t="s">
        <v>243</v>
      </c>
    </row>
    <row r="122" spans="1:2" x14ac:dyDescent="0.25">
      <c r="A122" s="72">
        <v>116</v>
      </c>
      <c r="B122" s="72" t="s">
        <v>142</v>
      </c>
    </row>
    <row r="123" spans="1:2" x14ac:dyDescent="0.25">
      <c r="A123" s="72">
        <v>117</v>
      </c>
      <c r="B123" s="72" t="s">
        <v>141</v>
      </c>
    </row>
    <row r="124" spans="1:2" x14ac:dyDescent="0.25">
      <c r="A124" s="72">
        <v>118</v>
      </c>
      <c r="B124" s="72" t="s">
        <v>244</v>
      </c>
    </row>
    <row r="125" spans="1:2" x14ac:dyDescent="0.25">
      <c r="A125" s="72">
        <v>119</v>
      </c>
      <c r="B125" s="72" t="s">
        <v>245</v>
      </c>
    </row>
    <row r="126" spans="1:2" x14ac:dyDescent="0.25">
      <c r="A126" s="72">
        <v>120</v>
      </c>
      <c r="B126" s="72" t="s">
        <v>140</v>
      </c>
    </row>
    <row r="127" spans="1:2" x14ac:dyDescent="0.25">
      <c r="A127" s="72">
        <v>121</v>
      </c>
      <c r="B127" s="72" t="s">
        <v>139</v>
      </c>
    </row>
    <row r="128" spans="1:2" x14ac:dyDescent="0.25">
      <c r="A128" s="72">
        <v>122</v>
      </c>
      <c r="B128" s="72" t="s">
        <v>138</v>
      </c>
    </row>
    <row r="129" spans="1:2" x14ac:dyDescent="0.25">
      <c r="A129" s="72">
        <v>123</v>
      </c>
      <c r="B129" s="72" t="s">
        <v>137</v>
      </c>
    </row>
    <row r="130" spans="1:2" x14ac:dyDescent="0.25">
      <c r="A130" s="72">
        <v>124</v>
      </c>
      <c r="B130" s="72" t="s">
        <v>136</v>
      </c>
    </row>
    <row r="131" spans="1:2" x14ac:dyDescent="0.25">
      <c r="A131" s="72">
        <v>125</v>
      </c>
      <c r="B131" s="72" t="s">
        <v>135</v>
      </c>
    </row>
    <row r="132" spans="1:2" x14ac:dyDescent="0.25">
      <c r="A132" s="72">
        <v>126</v>
      </c>
      <c r="B132" s="72" t="s">
        <v>134</v>
      </c>
    </row>
    <row r="133" spans="1:2" x14ac:dyDescent="0.25">
      <c r="A133" s="72">
        <v>127</v>
      </c>
      <c r="B133" s="72" t="s">
        <v>133</v>
      </c>
    </row>
    <row r="134" spans="1:2" x14ac:dyDescent="0.25">
      <c r="A134" s="72">
        <v>128</v>
      </c>
      <c r="B134" s="72" t="s">
        <v>246</v>
      </c>
    </row>
    <row r="135" spans="1:2" x14ac:dyDescent="0.25">
      <c r="A135" s="72">
        <v>129</v>
      </c>
      <c r="B135" s="72" t="s">
        <v>132</v>
      </c>
    </row>
    <row r="136" spans="1:2" x14ac:dyDescent="0.25">
      <c r="A136" s="72">
        <v>130</v>
      </c>
      <c r="B136" s="72" t="s">
        <v>131</v>
      </c>
    </row>
    <row r="137" spans="1:2" x14ac:dyDescent="0.25">
      <c r="A137" s="72">
        <v>131</v>
      </c>
      <c r="B137" s="72" t="s">
        <v>247</v>
      </c>
    </row>
    <row r="138" spans="1:2" x14ac:dyDescent="0.25">
      <c r="A138" s="72">
        <v>132</v>
      </c>
      <c r="B138" s="72" t="s">
        <v>248</v>
      </c>
    </row>
    <row r="139" spans="1:2" x14ac:dyDescent="0.25">
      <c r="A139" s="72">
        <v>133</v>
      </c>
      <c r="B139" s="72" t="s">
        <v>249</v>
      </c>
    </row>
    <row r="140" spans="1:2" x14ac:dyDescent="0.25">
      <c r="A140" s="72">
        <v>134</v>
      </c>
      <c r="B140" s="72" t="s">
        <v>250</v>
      </c>
    </row>
    <row r="141" spans="1:2" x14ac:dyDescent="0.25">
      <c r="A141" s="72">
        <v>135</v>
      </c>
      <c r="B141" s="72" t="s">
        <v>251</v>
      </c>
    </row>
    <row r="142" spans="1:2" x14ac:dyDescent="0.25">
      <c r="A142" s="72">
        <v>136</v>
      </c>
      <c r="B142" s="72" t="s">
        <v>252</v>
      </c>
    </row>
    <row r="143" spans="1:2" x14ac:dyDescent="0.25">
      <c r="A143" s="72">
        <v>137</v>
      </c>
      <c r="B143" s="72" t="s">
        <v>253</v>
      </c>
    </row>
    <row r="144" spans="1:2" x14ac:dyDescent="0.25">
      <c r="A144" s="72">
        <v>138</v>
      </c>
      <c r="B144" s="72" t="s">
        <v>254</v>
      </c>
    </row>
    <row r="145" spans="1:2" x14ac:dyDescent="0.25">
      <c r="A145" s="72">
        <v>139</v>
      </c>
      <c r="B145" s="72" t="s">
        <v>130</v>
      </c>
    </row>
    <row r="146" spans="1:2" x14ac:dyDescent="0.25">
      <c r="A146" s="72">
        <v>140</v>
      </c>
      <c r="B146" s="72" t="s">
        <v>129</v>
      </c>
    </row>
    <row r="147" spans="1:2" x14ac:dyDescent="0.25">
      <c r="A147" s="72">
        <v>141</v>
      </c>
      <c r="B147" s="72" t="s">
        <v>128</v>
      </c>
    </row>
    <row r="148" spans="1:2" x14ac:dyDescent="0.25">
      <c r="A148" s="72">
        <v>142</v>
      </c>
      <c r="B148" s="72" t="s">
        <v>127</v>
      </c>
    </row>
    <row r="149" spans="1:2" x14ac:dyDescent="0.25">
      <c r="A149" s="72">
        <v>143</v>
      </c>
      <c r="B149" s="72" t="s">
        <v>126</v>
      </c>
    </row>
    <row r="150" spans="1:2" x14ac:dyDescent="0.25">
      <c r="A150" s="72">
        <v>144</v>
      </c>
      <c r="B150" s="72" t="s">
        <v>125</v>
      </c>
    </row>
    <row r="151" spans="1:2" x14ac:dyDescent="0.25">
      <c r="A151" s="72">
        <v>145</v>
      </c>
      <c r="B151" s="72" t="s">
        <v>124</v>
      </c>
    </row>
    <row r="152" spans="1:2" x14ac:dyDescent="0.25">
      <c r="A152" s="72">
        <v>146</v>
      </c>
      <c r="B152" s="72" t="s">
        <v>255</v>
      </c>
    </row>
    <row r="153" spans="1:2" x14ac:dyDescent="0.25">
      <c r="A153" s="72">
        <v>147</v>
      </c>
      <c r="B153" s="72" t="s">
        <v>256</v>
      </c>
    </row>
    <row r="154" spans="1:2" x14ac:dyDescent="0.25">
      <c r="A154" s="72">
        <v>148</v>
      </c>
      <c r="B154" s="72" t="s">
        <v>272</v>
      </c>
    </row>
    <row r="155" spans="1:2" x14ac:dyDescent="0.25">
      <c r="A155" s="72">
        <v>149</v>
      </c>
      <c r="B155" s="72" t="s">
        <v>123</v>
      </c>
    </row>
    <row r="156" spans="1:2" x14ac:dyDescent="0.25">
      <c r="A156" s="72">
        <v>150</v>
      </c>
      <c r="B156" s="72" t="s">
        <v>122</v>
      </c>
    </row>
  </sheetData>
  <autoFilter ref="A1:E156"/>
  <mergeCells count="4">
    <mergeCell ref="A5:B5"/>
    <mergeCell ref="C6:D6"/>
    <mergeCell ref="A6:B6"/>
    <mergeCell ref="C5:E5"/>
  </mergeCells>
  <dataValidations count="1">
    <dataValidation allowBlank="1" showInputMessage="1" showErrorMessage="1" promptTitle="Оригінал документації" prompt="за посиланням:_x000a_http://foxtrotgroup.com.ua/uk/tender.html" sqref="B1:C2"/>
  </dataValidation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showGridLines="0" showZeros="0" defaultGridColor="0" colorId="22" zoomScale="80" zoomScaleNormal="80" workbookViewId="0">
      <selection activeCell="A3" sqref="A3"/>
    </sheetView>
  </sheetViews>
  <sheetFormatPr defaultColWidth="0" defaultRowHeight="18" zeroHeight="1" x14ac:dyDescent="0.25"/>
  <cols>
    <col min="1" max="1" width="15.42578125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9" customFormat="1" x14ac:dyDescent="0.25">
      <c r="A1" s="157" t="s">
        <v>325</v>
      </c>
      <c r="B1" s="4"/>
      <c r="C1" s="16" t="str">
        <f>CONCATENATE("Вхідний № ",RIGHT(LEFT($C$15,10),3),"/_______")</f>
        <v>Вхідний № 309/_______</v>
      </c>
    </row>
    <row r="2" spans="1:3" s="9" customFormat="1" x14ac:dyDescent="0.25">
      <c r="A2" s="158">
        <f>WORKDAY(Документація!B51,-1)</f>
        <v>43019</v>
      </c>
      <c r="B2" s="3"/>
      <c r="C2" s="11"/>
    </row>
    <row r="3" spans="1:3" s="9" customFormat="1" x14ac:dyDescent="0.25">
      <c r="A3" s="5"/>
      <c r="B3" s="4"/>
      <c r="C3" s="11" t="s">
        <v>52</v>
      </c>
    </row>
    <row r="4" spans="1:3" ht="67.5" customHeight="1" x14ac:dyDescent="0.25">
      <c r="A4" s="14" t="s">
        <v>0</v>
      </c>
      <c r="B4" s="155">
        <f>'Додаток 1'!G5</f>
        <v>0</v>
      </c>
      <c r="C4" s="155"/>
    </row>
    <row r="5" spans="1:3" ht="18" customHeight="1" x14ac:dyDescent="0.25">
      <c r="A5" s="6"/>
      <c r="B5" s="155">
        <f>'Додаток 1'!G10</f>
        <v>0</v>
      </c>
      <c r="C5" s="155"/>
    </row>
    <row r="6" spans="1:3" x14ac:dyDescent="0.25">
      <c r="A6" s="11" t="s">
        <v>51</v>
      </c>
      <c r="B6" s="155">
        <f>'Додаток 1'!G12</f>
        <v>0</v>
      </c>
      <c r="C6" s="155"/>
    </row>
    <row r="7" spans="1:3" s="2" customFormat="1" ht="18" customHeight="1" x14ac:dyDescent="0.25">
      <c r="A7" s="18"/>
      <c r="B7" s="156">
        <f>'Додаток 1'!G13</f>
        <v>0</v>
      </c>
      <c r="C7" s="156"/>
    </row>
    <row r="8" spans="1:3" s="9" customFormat="1" ht="18" customHeight="1" x14ac:dyDescent="0.25">
      <c r="A8" s="18"/>
      <c r="B8" s="155">
        <f>'Додаток 1'!G14</f>
        <v>0</v>
      </c>
      <c r="C8" s="155"/>
    </row>
    <row r="9" spans="1:3" s="9" customFormat="1" ht="18" customHeight="1" x14ac:dyDescent="0.25">
      <c r="A9" s="12"/>
      <c r="B9" s="13"/>
      <c r="C9" s="13"/>
    </row>
    <row r="10" spans="1:3" s="3" customFormat="1" ht="161.25" customHeight="1" x14ac:dyDescent="0.25">
      <c r="A10" s="12"/>
      <c r="B10" s="12"/>
      <c r="C10" s="12"/>
    </row>
    <row r="11" spans="1:3" s="2" customFormat="1" x14ac:dyDescent="0.25">
      <c r="A11" s="6"/>
      <c r="B11" s="153" t="s">
        <v>42</v>
      </c>
      <c r="C11" s="153"/>
    </row>
    <row r="12" spans="1:3" ht="131.25" customHeight="1" x14ac:dyDescent="0.25">
      <c r="A12" s="7"/>
      <c r="B12" s="154" t="str">
        <f>Документація!$B$3</f>
        <v>Офісний папір</v>
      </c>
      <c r="C12" s="154"/>
    </row>
    <row r="13" spans="1:3" s="9" customFormat="1" ht="143.25" customHeight="1" x14ac:dyDescent="0.25">
      <c r="A13" s="7"/>
      <c r="B13" s="10"/>
      <c r="C13" s="10"/>
    </row>
    <row r="14" spans="1:3" x14ac:dyDescent="0.25">
      <c r="B14" s="15" t="s">
        <v>1</v>
      </c>
      <c r="C14" s="9" t="s">
        <v>2</v>
      </c>
    </row>
    <row r="15" spans="1:3" s="3" customFormat="1" x14ac:dyDescent="0.25">
      <c r="B15" s="5"/>
      <c r="C15" s="8" t="str">
        <f>Документація!$B$11</f>
        <v>tender-309@foxtrot.kiev.ua</v>
      </c>
    </row>
    <row r="16" spans="1:3" s="3" customFormat="1" x14ac:dyDescent="0.25">
      <c r="B16" s="5"/>
      <c r="C16" s="9" t="s">
        <v>40</v>
      </c>
    </row>
    <row r="17" spans="3:3" x14ac:dyDescent="0.25">
      <c r="C17" s="9" t="s">
        <v>4</v>
      </c>
    </row>
    <row r="18" spans="3:3" x14ac:dyDescent="0.25">
      <c r="C18" s="9" t="s">
        <v>3</v>
      </c>
    </row>
    <row r="19" spans="3:3" x14ac:dyDescent="0.25">
      <c r="C19" s="9" t="s">
        <v>5</v>
      </c>
    </row>
    <row r="20" spans="3:3" x14ac:dyDescent="0.25">
      <c r="C20" s="17" t="s">
        <v>68</v>
      </c>
    </row>
    <row r="21" spans="3:3" hidden="1" x14ac:dyDescent="0.25"/>
  </sheetData>
  <sheetProtection algorithmName="SHA-512" hashValue="Eu7lvHCyWD6EaEum5LbusDnLmR3dCodPG56sYsJu2q+XqEQb37/72OUonYFUX5TysAYnDbgQ54YwqnZ9JBqJpg==" saltValue="I4oNsYu1AEOXoU5mYA1d1A==" spinCount="100000" sheet="1" selectLockedCells="1" selectUnlockedCells="1"/>
  <mergeCells count="7">
    <mergeCell ref="B11:C11"/>
    <mergeCell ref="B12:C12"/>
    <mergeCell ref="B4:C4"/>
    <mergeCell ref="B5:C5"/>
    <mergeCell ref="B6:C6"/>
    <mergeCell ref="B7:C7"/>
    <mergeCell ref="B8:C8"/>
  </mergeCells>
  <dataValidations count="1">
    <dataValidation allowBlank="1" showInputMessage="1" showErrorMessage="1" promptTitle="Заповнюється" prompt="Тендерним комітетом" sqref="C3 C1"/>
  </dataValidations>
  <hyperlinks>
    <hyperlink ref="C20" r:id="rId1"/>
  </hyperlinks>
  <pageMargins left="0.70866141732283472" right="0.31496062992125984" top="0.55118110236220474" bottom="0.55118110236220474" header="0" footer="0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Документація</vt:lpstr>
      <vt:lpstr>Додаток 1</vt:lpstr>
      <vt:lpstr>Додаток 2</vt:lpstr>
      <vt:lpstr>Титульний лист конверта</vt:lpstr>
      <vt:lpstr>'Додаток 1'!Область_печати</vt:lpstr>
      <vt:lpstr>Документація!Область_печати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2017-09-28T11:09:18Z</dcterms:modified>
</cp:coreProperties>
</file>