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-15" windowWidth="14400" windowHeight="14055" tabRatio="739"/>
  </bookViews>
  <sheets>
    <sheet name="Документація" sheetId="2" r:id="rId1"/>
    <sheet name="Додаток 1" sheetId="3" r:id="rId2"/>
    <sheet name="Додаток 2" sheetId="4" r:id="rId3"/>
    <sheet name="Титульний лист конверта" sheetId="1" r:id="rId4"/>
  </sheets>
  <definedNames>
    <definedName name="_xlnm._FilterDatabase" localSheetId="1" hidden="1">'Додаток 1'!$A$32:$F$36</definedName>
    <definedName name="_xlnm._FilterDatabase" localSheetId="2" hidden="1">'Додаток 2'!#REF!</definedName>
  </definedNames>
  <calcPr calcId="145621"/>
</workbook>
</file>

<file path=xl/calcChain.xml><?xml version="1.0" encoding="utf-8"?>
<calcChain xmlns="http://schemas.openxmlformats.org/spreadsheetml/2006/main">
  <c r="G34" i="3" l="1"/>
  <c r="G35" i="3"/>
  <c r="G36" i="3"/>
  <c r="G33" i="3"/>
  <c r="F2" i="3" l="1"/>
  <c r="F1" i="3"/>
  <c r="A2" i="1"/>
  <c r="B5" i="1"/>
  <c r="B37" i="2"/>
  <c r="B7" i="1"/>
  <c r="B6" i="1"/>
  <c r="B8" i="1"/>
  <c r="B4" i="1"/>
  <c r="A2" i="3"/>
  <c r="B12" i="1"/>
  <c r="C19" i="1"/>
  <c r="C1" i="1" s="1"/>
  <c r="G37" i="3" l="1"/>
</calcChain>
</file>

<file path=xl/sharedStrings.xml><?xml version="1.0" encoding="utf-8"?>
<sst xmlns="http://schemas.openxmlformats.org/spreadsheetml/2006/main" count="159" uniqueCount="159">
  <si>
    <t>Відправник:</t>
  </si>
  <si>
    <t>Одержувач:</t>
  </si>
  <si>
    <t>Група компаній "ФОКСТРОТ"</t>
  </si>
  <si>
    <t>вул. Дорогожицька, буд. 1</t>
  </si>
  <si>
    <t>галерея 1, каб. 1</t>
  </si>
  <si>
    <t>Група компаній «ФОКСТРОТ»</t>
  </si>
  <si>
    <t>Розмір електронного листа не повинен перевищувати 5 Мб.</t>
  </si>
  <si>
    <t>Якщо розмір електронного листа перевищує 5 Мб, потрібно відправити пропозицію декількома листами.</t>
  </si>
  <si>
    <t>2.1. Процедура надання роз'яснень щодо документації процедури закупівлі</t>
  </si>
  <si>
    <t>Учасник процедури закупівлі має право не пізніше ніж за 2 дні до закінчення строку подання пропозицій звернутися за роз'ясненнями щодо змісту документації на електронну адресу:</t>
  </si>
  <si>
    <t>3.1. Вимоги до оформлення пропозицій Учасниками процедури закупівлі</t>
  </si>
  <si>
    <t>Пропозиція учасника подається у письмовій та електронній формі.</t>
  </si>
  <si>
    <t>3.2. Зміст пропозиції Учасника</t>
  </si>
  <si>
    <t>3.4. Кваліфікаційні критерії до Учасників</t>
  </si>
  <si>
    <t>4.1. Спосіб, місце та кінцевий строк подання пропозицій Учасників</t>
  </si>
  <si>
    <t>Документи подаються в друкованому та електронному вигляді.</t>
  </si>
  <si>
    <t xml:space="preserve">4.2. Місце, дата та час розкриття пропозицій Учасників </t>
  </si>
  <si>
    <t>4.3. Умови розкриття пропозицій</t>
  </si>
  <si>
    <t>Повноваження представника Учасника підтверджується відповідним документом (довіреність).</t>
  </si>
  <si>
    <t>Для підтвердження особи такий представник повинен надати паспорт.</t>
  </si>
  <si>
    <t xml:space="preserve">5.1. Перелік критеріїв та методика оцінки пропозицій Учасників </t>
  </si>
  <si>
    <t>5.2. Переговори з Учасником</t>
  </si>
  <si>
    <t>Замовник має право звернутися до Учасників за роз’ясненнями змісту їх пропозицій з метою спрощення розгляду та оцінки пропозицій, а також ініціювати будь-які переговори з питань внесення змін до змісту або ціни поданої пропозиції.</t>
  </si>
  <si>
    <t>5.3. Відхилення пропозицій Учасників</t>
  </si>
  <si>
    <t>Замовник відхиляє пропозицію Учасника у разі, якщо Учасник:</t>
  </si>
  <si>
    <t>5.4. Відміна Замовником процедури закупівлі чи визнання її такою, що не відбулася</t>
  </si>
  <si>
    <t>Замовник має право відмінити закупівлю у разі:</t>
  </si>
  <si>
    <t>Замовник має право визнати процедуру закупівлі такою, що не відбулася у разі, якщо здійснення закупівлі стало неможливим внаслідок непереборної сили.</t>
  </si>
  <si>
    <t>6.1. Терміни укладання договору</t>
  </si>
  <si>
    <t>6.2. Істотні умови, які обов’язково мають входити до договору про закупівлю</t>
  </si>
  <si>
    <r>
      <t>Учасники подають</t>
    </r>
    <r>
      <rPr>
        <b/>
        <sz val="11"/>
        <color theme="1"/>
        <rFont val="Cambria"/>
        <family val="1"/>
        <charset val="204"/>
        <scheme val="major"/>
      </rPr>
      <t xml:space="preserve"> </t>
    </r>
    <r>
      <rPr>
        <b/>
        <u/>
        <sz val="11"/>
        <color theme="1"/>
        <rFont val="Cambria"/>
        <family val="1"/>
        <charset val="204"/>
        <scheme val="major"/>
      </rPr>
      <t>в запечатаному конверті</t>
    </r>
    <r>
      <rPr>
        <sz val="11"/>
        <color theme="1"/>
        <rFont val="Cambria"/>
        <family val="1"/>
        <charset val="204"/>
        <scheme val="major"/>
      </rPr>
      <t>:</t>
    </r>
  </si>
  <si>
    <r>
      <t>Учасники подають</t>
    </r>
    <r>
      <rPr>
        <b/>
        <sz val="11"/>
        <color theme="1"/>
        <rFont val="Cambria"/>
        <family val="1"/>
        <charset val="204"/>
        <scheme val="major"/>
      </rPr>
      <t xml:space="preserve"> </t>
    </r>
    <r>
      <rPr>
        <b/>
        <u/>
        <sz val="11"/>
        <color theme="1"/>
        <rFont val="Cambria"/>
        <family val="1"/>
        <charset val="204"/>
        <scheme val="major"/>
      </rPr>
      <t>в електронному вигляді</t>
    </r>
    <r>
      <rPr>
        <sz val="11"/>
        <color theme="1"/>
        <rFont val="Cambria"/>
        <family val="1"/>
        <charset val="204"/>
        <scheme val="major"/>
      </rPr>
      <t>:</t>
    </r>
  </si>
  <si>
    <t xml:space="preserve">До участі в процедурі закупівлі приймаються пропозиції від Учасників, які відповідають наступним вимогам: </t>
  </si>
  <si>
    <t>tender-GKF@foxtrot.kiev.ua</t>
  </si>
  <si>
    <t>Документація процедури закупівлі</t>
  </si>
  <si>
    <t>Тендерний комітет</t>
  </si>
  <si>
    <t>Комерційна пропозиція на закупівлю:</t>
  </si>
  <si>
    <t>Назва компанії</t>
  </si>
  <si>
    <t>Досвід роботи за напрямом предмету закупівлі</t>
  </si>
  <si>
    <t>ПІБ керівника</t>
  </si>
  <si>
    <t>Телефон керівника</t>
  </si>
  <si>
    <t>Юридична адреса</t>
  </si>
  <si>
    <t>Фактична адреса</t>
  </si>
  <si>
    <t xml:space="preserve">Контактна особа </t>
  </si>
  <si>
    <t>ІПН</t>
  </si>
  <si>
    <t>р/р</t>
  </si>
  <si>
    <t>МФО</t>
  </si>
  <si>
    <t>Телефон контактної особи</t>
  </si>
  <si>
    <t>Електронна адреса контактної особи</t>
  </si>
  <si>
    <t>Контактна особа:</t>
  </si>
  <si>
    <t>Дата отримання ____________________</t>
  </si>
  <si>
    <t>Код ЄДРПОУ</t>
  </si>
  <si>
    <t>Інформація про відхилення пропозиції із зазначенням підстави надсилається Учаснику, пропозиція якого відхилена, протягом трьох робочих днів з дати прийняття такого рішення.</t>
  </si>
  <si>
    <t>Замовник укладає договір про закупівлю з Учасником, пропозицію якого було акцептовано, не пізніше ніж через 10 робочих днів з дня акцепту пропозиції.</t>
  </si>
  <si>
    <t>Результати процедури закупівлі будуть розміщені після визначення переможця у розділі "Закриті тендери" за посиланням:</t>
  </si>
  <si>
    <t>Електронна версія пропозиції в форматі Excel подається в термін, визначений в оголошенні про процедуру закупівлі на адресу:</t>
  </si>
  <si>
    <t>Телефон компанії</t>
  </si>
  <si>
    <t>1. Зареєстровані на території України;</t>
  </si>
  <si>
    <t>1. Не відповідає кваліфікаційним критеріям, встановленим цією документацією;</t>
  </si>
  <si>
    <t>2. Пропозиція не відповідає умовам документації процедури закупівлі.</t>
  </si>
  <si>
    <t>1. Відсутності подальшої потреби у закупівлі;</t>
  </si>
  <si>
    <t>2. Ціна найкращої пропозиції перевищує бюджет проведення процедури закупівлі.</t>
  </si>
  <si>
    <t>Після заповнення Додатку 1 автоматично буде сформований Титульний лист, який Учасник має роздрукувати та наклеїти на конверт з пропозицією.</t>
  </si>
  <si>
    <t>http://www.foxtrotgroup.com.ua/uk/tender.html</t>
  </si>
  <si>
    <t>2. Мають досвід роботи в даному напрямку не менше 3 років;</t>
  </si>
  <si>
    <t>3. Надають документи, зазначені в п. 3.2. даної Документації процедури закупівлі.</t>
  </si>
  <si>
    <t>Переможцем процедури закупівлі буде обраний той Учасник, пропозиція якого відповідає вимогам Замовника, які викладені у даній документації, з мінімальною ціною.</t>
  </si>
  <si>
    <t>http://foxtrotgroup.com.ua/uk/tender.html</t>
  </si>
  <si>
    <t>http://foxtrotgroup.com.ua/uk/tender/subscribe.html</t>
  </si>
  <si>
    <t>Номер витягу з реєстру платників ПДВ</t>
  </si>
  <si>
    <t>Критерієм вибору переможця є ціна.</t>
  </si>
  <si>
    <t>II. Порядок внесення змін та надання роз'яснень до документації процедури закупівлі</t>
  </si>
  <si>
    <t>III. Підготовка пропозицій Учасниками</t>
  </si>
  <si>
    <t>IV. Подання та розкриття пропозицій учасників</t>
  </si>
  <si>
    <t>V. Оцінка пропозицій учасників та визначення переможця</t>
  </si>
  <si>
    <t>VI. Укладання договору про закупівлю</t>
  </si>
  <si>
    <t>I. Загальна інформація</t>
  </si>
  <si>
    <t>1.1. Інформація про предмет закупівлі</t>
  </si>
  <si>
    <t>1.2. Інформація про Замовника торгів</t>
  </si>
  <si>
    <t>До участі у процедурі розкриття пропозицій Учасників допускаються всі Учасники або їх представники, які уповноважені приймати рішення з питань даної закупівлі.  Відсутність Учасника або його уповноваженого представника під час розкриття пропозицій не є підставою для відхилення його пропозиції.</t>
  </si>
  <si>
    <t>Дата проведення процедури розкриття пропозицій:</t>
  </si>
  <si>
    <t>Точний час проведення процедури розкриття пропозицій може бути повідомлений на запит Учасника через електронну адресу tender-GKF@foxtrot.kiev.ua в день розкриття пропозицій.</t>
  </si>
  <si>
    <t>Термін подачі пропозиції до 18:00</t>
  </si>
  <si>
    <t>Підписатися на розсилку актуальної інформації щодо тендерів ГК «ФОКСТРОТ» можна за посиланням:</t>
  </si>
  <si>
    <t>вул. Дорогожицька,1, м. Київ, 04112</t>
  </si>
  <si>
    <t>м. Київ, 04112</t>
  </si>
  <si>
    <t>Обов'язково при зверненні зазначати найменування закупівлі.
Замовник надає роз'яснення на запит протягом одного робочого дня з дня його отримання.</t>
  </si>
  <si>
    <t>Електронна адреса для подання пропозиції закупівлі:</t>
  </si>
  <si>
    <t>Місце розкриття пропозицій: м. Київ, 04112, вул. Дорогожицька,1</t>
  </si>
  <si>
    <t>Оригінал пропозиції подається в друкованому вигляді особисто або кур’єрською службою на адресу: м. Київ, 04112, вул. Дорогожицька,1, галерея 1, кімната 1.</t>
  </si>
  <si>
    <t>Ціна, грн. з ПДВ</t>
  </si>
  <si>
    <t>Сума,
грн. з ПДВ</t>
  </si>
  <si>
    <t>Найменування</t>
  </si>
  <si>
    <t>Вказати основних клієнтів за напрямком даної закупівлі.</t>
  </si>
  <si>
    <t>Примітки</t>
  </si>
  <si>
    <r>
      <rPr>
        <sz val="11"/>
        <color theme="1"/>
        <rFont val="Calibri"/>
        <family val="2"/>
        <charset val="204"/>
      </rPr>
      <t>•</t>
    </r>
    <r>
      <rPr>
        <sz val="9.9"/>
        <color theme="1"/>
        <rFont val="Cambria"/>
        <family val="1"/>
        <charset val="204"/>
      </rPr>
      <t xml:space="preserve">  </t>
    </r>
    <r>
      <rPr>
        <sz val="11"/>
        <color theme="1"/>
        <rFont val="Cambria"/>
        <family val="1"/>
        <charset val="204"/>
        <scheme val="major"/>
      </rPr>
      <t>Комерційну пропозицію у форматі Додатку 1, завірену підписом керівника та печаткою.</t>
    </r>
  </si>
  <si>
    <t>•  Витяг з реєстру платників ПДВ;</t>
  </si>
  <si>
    <t>•  Витяг з Єдиного державного реєстру;</t>
  </si>
  <si>
    <t>•  Документ, що засвідчує повноваження керівника (виписка з статуту тощо);</t>
  </si>
  <si>
    <r>
      <t xml:space="preserve">2. Назва валюти </t>
    </r>
    <r>
      <rPr>
        <sz val="10"/>
        <color theme="0" tint="-0.499984740745262"/>
        <rFont val="Cambria"/>
        <family val="1"/>
        <charset val="204"/>
        <scheme val="major"/>
      </rPr>
      <t>(USD, EUR тощо)</t>
    </r>
    <r>
      <rPr>
        <sz val="10"/>
        <color theme="1"/>
        <rFont val="Cambria"/>
        <family val="1"/>
        <charset val="204"/>
        <scheme val="major"/>
      </rPr>
      <t>;</t>
    </r>
  </si>
  <si>
    <r>
      <t xml:space="preserve">3. Назва курсу </t>
    </r>
    <r>
      <rPr>
        <sz val="10"/>
        <color theme="0" tint="-0.499984740745262"/>
        <rFont val="Cambria"/>
        <family val="1"/>
        <charset val="204"/>
        <scheme val="major"/>
      </rPr>
      <t>(НБУ, Міжбанк, покупка, продаж, середньозважений тощо)</t>
    </r>
    <r>
      <rPr>
        <sz val="10"/>
        <rFont val="Cambria"/>
        <family val="1"/>
        <charset val="204"/>
        <scheme val="major"/>
      </rPr>
      <t>;</t>
    </r>
  </si>
  <si>
    <t>4. Посилання на ресурс, на якому публікується курс вказаної валюти.</t>
  </si>
  <si>
    <t>5. Доля валютної складової в ціні пропозиції у відсотках.</t>
  </si>
  <si>
    <t>У разі наявності в ціні пропозиції валютної складової, вказати:
   1. Курс валюти на дату даної пропозиції;</t>
  </si>
  <si>
    <t>•  Комерційну пропозицію у форматі Додатку 1 в Excel;</t>
  </si>
  <si>
    <t>3.3. Строк, протягом якого пропозиції Учасників є дійсними</t>
  </si>
  <si>
    <t>Пропозиція кожного Учасника вважається дійсною протягом проведення конкурсної процедури закупівлі, а в разі акцепту пропозиції Учасника - протягом строку виконання договору закупівлі.</t>
  </si>
  <si>
    <t>Цінова пропозиція Учасника за підписом уповноваженої посадової особи Учасника завірена печаткою Учасника запечатується у паперовий конверт формату C4 (229х324 мм).</t>
  </si>
  <si>
    <t>Додаток 1. Комерційна пропозиція на закупівлю</t>
  </si>
  <si>
    <t>Офіційний сайт компанії Учасника (за наявності)</t>
  </si>
  <si>
    <t>Висота: 790-890 мм,
База: хромований метал, поворотна, на колесах,
Висота посадки: 420-520 мм,
Матеріал оббивки: ненатуральні шкіра+монолітний пластик,
Колір оббивки: сірий.</t>
  </si>
  <si>
    <t>Матеріал бази: натуральне дерево бук,
Матеріал сидіння: пластик,
Висота: 805 мм,
Глибина: 550 мм,
Ширина: 460 мм,
Колір: ніжки - вільха; сидіння та спинка сірі.</t>
  </si>
  <si>
    <t>Технічні параметри</t>
  </si>
  <si>
    <t>Візуалізація</t>
  </si>
  <si>
    <t>Загальна кількість на рік, шт.</t>
  </si>
  <si>
    <t>1. Дерев'яний високий барний стілець H-750</t>
  </si>
  <si>
    <t>2. Дерев'яний високий барний стілець H-650</t>
  </si>
  <si>
    <t>3. Крісло поворотне на колесах</t>
  </si>
  <si>
    <t>4. Стілець Прайз</t>
  </si>
  <si>
    <t>Бердянськ</t>
  </si>
  <si>
    <t>Біла Церква</t>
  </si>
  <si>
    <t>Вишневе</t>
  </si>
  <si>
    <t>Вінниця</t>
  </si>
  <si>
    <t>Дніпро</t>
  </si>
  <si>
    <t>Житомир</t>
  </si>
  <si>
    <t>Запоріжжя</t>
  </si>
  <si>
    <t>Івано-Франківськ</t>
  </si>
  <si>
    <t>Київ</t>
  </si>
  <si>
    <t>Ковель</t>
  </si>
  <si>
    <t>Кривий Ріг</t>
  </si>
  <si>
    <t>Кропивницький</t>
  </si>
  <si>
    <t>Кузнецовськ</t>
  </si>
  <si>
    <t>Львів</t>
  </si>
  <si>
    <t>Миколаїв</t>
  </si>
  <si>
    <t>Одеса</t>
  </si>
  <si>
    <t>Полтава</t>
  </si>
  <si>
    <t>Рівне</t>
  </si>
  <si>
    <t>Суми</t>
  </si>
  <si>
    <t>Харків</t>
  </si>
  <si>
    <t>Хмельницький</t>
  </si>
  <si>
    <t>Черкаси</t>
  </si>
  <si>
    <t>•  Сертифікати якості на товар;</t>
  </si>
  <si>
    <t>Офісні стільці для магазинів ФТД</t>
  </si>
  <si>
    <t>tender-371@foxtrot.kiev.ua</t>
  </si>
  <si>
    <t>Договір має відповідати всім умовам, які були зазначені в акцептованій пропозиції Учасника.</t>
  </si>
  <si>
    <t>•  Проект Договору.</t>
  </si>
  <si>
    <t>Строк поставки - не більше 10 робочих днів від дати замовлення. Підтвердити або вказати свої умови.</t>
  </si>
  <si>
    <t>Планова періодичність доставки - три рази на місяць. Можливі додаткові разові замовлення понад заявлений об’єм за заявкою Замовника Підтвердити або вказати свої умови.</t>
  </si>
  <si>
    <t>Додаток 2. Перелік міст, в яких знаходяться торгові точки Замовника</t>
  </si>
  <si>
    <t>Умови оплати: безготівкова оплата після виконання поставки та надання всіх бухгалтерських документів (рахунок-фактура, видаткова накладна, зареєстрована податкова накладна). Підтвердити або вказати свої умови.</t>
  </si>
  <si>
    <t>Тендерна пропозиція має включати вартість упаковки, доставки та монтажу (якщо товар поставляється в розібраному вигляді). Підтвердити або вказати свої умови.</t>
  </si>
  <si>
    <t>Гарантійний строк - не менше шести місяців - під час якого Підрядник за заявкою Замовника має безкоштовно виїхати та відремонтувати або замінити пошкоджений товар. Підтвердити або вказати свої умови.</t>
  </si>
  <si>
    <t>Упаковка товару має забезпечити його збереження під час транспортування територією України та зберігання в складських умовах. Кількість в упаковці: 1 шт. Кожна коробка має містити інструкцію зі складання та експлуатації товару. На упаковку має бути нанесений штрих-код в системі EAN13 та найменування товару. Підтвердити або вказати свої умови.</t>
  </si>
  <si>
    <t>Ширина: 440 мм,
Висота посадки: 750 мм,
Матеріал оббивки: тканина,
Колір оббивки: сірий,
Матеріал бази: натуральний дуб.</t>
  </si>
  <si>
    <t>Ширина: 440 мм,
Висота посадки: 650 мм,
Матеріал оббивки: тканина,
Колір оббивки: сірий,
Матеріал бази: натуральний дуб.</t>
  </si>
  <si>
    <t>Орієнтовна кількість на доставку в одну торгову точку</t>
  </si>
  <si>
    <t>Детальні характеристики предмету закупівлі надано у Додатку 1.</t>
  </si>
  <si>
    <t>Всього сума закупівлі, грн. з ПДВ:</t>
  </si>
  <si>
    <t>Доставка за рахунок Підрядника в торгові точки Замовника. Перелік міст, в яких знаходяться торгові точки Замовника надано в Додатку 2. Підтвердити або вказати свої умови.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</si>
</sst>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р_._-;\-* #,##0.00_р_._-;_-* &quot;-&quot;??_р_._-;_-@_-"/>
    <numFmt numFmtId="165" formatCode="[$-FC22]d\ mmmm\ yyyy&quot; р.&quot;;@"/>
    <numFmt numFmtId="166" formatCode="[&lt;=9999999]0##\-##\-##;\(0##\)\ ###\-##\-##"/>
    <numFmt numFmtId="167" formatCode="#,##0_ ;[Red]\-#,##0\ "/>
    <numFmt numFmtId="168" formatCode="#,##0.0000_ ;[Red]\-#,##0.0000\ "/>
  </numFmts>
  <fonts count="32" x14ac:knownFonts="1">
    <font>
      <sz val="11"/>
      <color theme="1"/>
      <name val="Calibri"/>
      <family val="2"/>
      <scheme val="minor"/>
    </font>
    <font>
      <sz val="14"/>
      <color theme="1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u/>
      <sz val="11"/>
      <color theme="10"/>
      <name val="Calibri"/>
      <family val="2"/>
      <scheme val="minor"/>
    </font>
    <font>
      <sz val="11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u/>
      <sz val="11"/>
      <color theme="10"/>
      <name val="Cambria"/>
      <family val="1"/>
      <charset val="204"/>
      <scheme val="major"/>
    </font>
    <font>
      <b/>
      <u/>
      <sz val="11"/>
      <color theme="1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sz val="11"/>
      <color theme="1"/>
      <name val="Calibri"/>
      <family val="2"/>
      <scheme val="minor"/>
    </font>
    <font>
      <b/>
      <sz val="12"/>
      <color theme="1"/>
      <name val="Cambria"/>
      <family val="1"/>
      <charset val="204"/>
      <scheme val="major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color theme="1"/>
      <name val="Cambria"/>
      <family val="1"/>
      <charset val="204"/>
      <scheme val="major"/>
    </font>
    <font>
      <sz val="10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sz val="10"/>
      <color indexed="8"/>
      <name val="Cambria"/>
      <family val="1"/>
      <charset val="204"/>
      <scheme val="major"/>
    </font>
    <font>
      <u/>
      <sz val="12"/>
      <color theme="1"/>
      <name val="Cambria"/>
      <family val="1"/>
      <charset val="204"/>
      <scheme val="major"/>
    </font>
    <font>
      <i/>
      <u/>
      <sz val="11"/>
      <color theme="10"/>
      <name val="Cambria"/>
      <family val="1"/>
      <charset val="204"/>
      <scheme val="major"/>
    </font>
    <font>
      <i/>
      <sz val="11"/>
      <color theme="1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sz val="8"/>
      <color theme="1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sz val="10"/>
      <color theme="0" tint="-0.499984740745262"/>
      <name val="Cambria"/>
      <family val="1"/>
      <charset val="204"/>
      <scheme val="major"/>
    </font>
    <font>
      <sz val="9.9"/>
      <color theme="1"/>
      <name val="Cambria"/>
      <family val="1"/>
      <charset val="204"/>
    </font>
    <font>
      <sz val="11"/>
      <color theme="1"/>
      <name val="Calibri"/>
      <family val="2"/>
      <charset val="204"/>
    </font>
    <font>
      <sz val="20"/>
      <color theme="1"/>
      <name val="Cambria"/>
      <family val="1"/>
      <charset val="204"/>
      <scheme val="major"/>
    </font>
    <font>
      <sz val="11"/>
      <color rgb="FFC00000"/>
      <name val="Cambria"/>
      <family val="1"/>
      <charset val="204"/>
      <scheme val="major"/>
    </font>
    <font>
      <sz val="8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12" fillId="0" borderId="0"/>
    <xf numFmtId="0" fontId="12" fillId="0" borderId="0"/>
    <xf numFmtId="0" fontId="13" fillId="0" borderId="0"/>
    <xf numFmtId="0" fontId="14" fillId="0" borderId="0"/>
  </cellStyleXfs>
  <cellXfs count="121">
    <xf numFmtId="0" fontId="0" fillId="0" borderId="0" xfId="0"/>
    <xf numFmtId="0" fontId="1" fillId="0" borderId="0" xfId="0" applyFont="1"/>
    <xf numFmtId="0" fontId="1" fillId="0" borderId="0" xfId="0" applyFont="1"/>
    <xf numFmtId="0" fontId="1" fillId="0" borderId="0" xfId="0" applyFont="1"/>
    <xf numFmtId="0" fontId="2" fillId="0" borderId="0" xfId="0" applyFont="1" applyAlignment="1">
      <alignment horizontal="right"/>
    </xf>
    <xf numFmtId="0" fontId="1" fillId="0" borderId="0" xfId="0" applyFont="1" applyFill="1"/>
    <xf numFmtId="0" fontId="1" fillId="0" borderId="0" xfId="0" applyFont="1" applyFill="1" applyAlignment="1">
      <alignment horizontal="right"/>
    </xf>
    <xf numFmtId="0" fontId="2" fillId="0" borderId="0" xfId="0" applyFont="1" applyFill="1" applyAlignment="1">
      <alignment horizontal="right" vertical="top"/>
    </xf>
    <xf numFmtId="0" fontId="6" fillId="0" borderId="0" xfId="0" applyFont="1" applyBorder="1" applyAlignment="1">
      <alignment vertical="top" wrapText="1"/>
    </xf>
    <xf numFmtId="0" fontId="5" fillId="0" borderId="0" xfId="0" applyFont="1" applyBorder="1" applyAlignment="1">
      <alignment vertical="top"/>
    </xf>
    <xf numFmtId="0" fontId="3" fillId="0" borderId="0" xfId="0" applyFont="1"/>
    <xf numFmtId="0" fontId="1" fillId="0" borderId="0" xfId="0" applyFont="1"/>
    <xf numFmtId="0" fontId="11" fillId="0" borderId="4" xfId="0" applyFont="1" applyFill="1" applyBorder="1" applyAlignment="1">
      <alignment vertical="center" wrapText="1"/>
    </xf>
    <xf numFmtId="0" fontId="3" fillId="0" borderId="0" xfId="0" applyFont="1" applyFill="1" applyBorder="1" applyAlignment="1" applyProtection="1">
      <alignment vertical="top" wrapText="1"/>
    </xf>
    <xf numFmtId="0" fontId="2" fillId="0" borderId="0" xfId="0" applyFont="1" applyFill="1" applyAlignment="1">
      <alignment horizontal="right"/>
    </xf>
    <xf numFmtId="0" fontId="1" fillId="0" borderId="0" xfId="0" applyFont="1" applyAlignment="1">
      <alignment vertical="top"/>
    </xf>
    <xf numFmtId="0" fontId="5" fillId="0" borderId="5" xfId="0" applyFont="1" applyBorder="1" applyAlignment="1">
      <alignment vertical="center" wrapText="1"/>
    </xf>
    <xf numFmtId="0" fontId="6" fillId="0" borderId="3" xfId="0" applyFont="1" applyBorder="1" applyAlignment="1">
      <alignment vertical="top" wrapText="1"/>
    </xf>
    <xf numFmtId="0" fontId="15" fillId="0" borderId="0" xfId="0" applyFont="1" applyAlignment="1">
      <alignment wrapText="1"/>
    </xf>
    <xf numFmtId="0" fontId="15" fillId="0" borderId="0" xfId="0" applyFont="1" applyAlignment="1">
      <alignment vertical="center"/>
    </xf>
    <xf numFmtId="49" fontId="18" fillId="0" borderId="2" xfId="0" applyNumberFormat="1" applyFont="1" applyBorder="1" applyAlignment="1">
      <alignment horizontal="left" vertical="center" wrapText="1"/>
    </xf>
    <xf numFmtId="49" fontId="16" fillId="0" borderId="2" xfId="0" applyNumberFormat="1" applyFont="1" applyBorder="1" applyAlignment="1">
      <alignment horizontal="left" vertical="center" wrapText="1"/>
    </xf>
    <xf numFmtId="4" fontId="17" fillId="0" borderId="2" xfId="3" applyNumberFormat="1" applyFont="1" applyFill="1" applyBorder="1" applyAlignment="1">
      <alignment horizontal="left" vertical="center" wrapText="1"/>
    </xf>
    <xf numFmtId="4" fontId="17" fillId="0" borderId="2" xfId="4" applyNumberFormat="1" applyFont="1" applyFill="1" applyBorder="1" applyAlignment="1">
      <alignment horizontal="left" vertical="center" wrapText="1"/>
    </xf>
    <xf numFmtId="0" fontId="19" fillId="0" borderId="0" xfId="0" applyFont="1" applyAlignment="1">
      <alignment horizontal="right" vertical="top"/>
    </xf>
    <xf numFmtId="0" fontId="19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6" fillId="0" borderId="2" xfId="0" applyFont="1" applyBorder="1" applyAlignment="1">
      <alignment vertical="top" wrapText="1"/>
    </xf>
    <xf numFmtId="164" fontId="16" fillId="0" borderId="2" xfId="2" applyFont="1" applyFill="1" applyBorder="1" applyAlignment="1" applyProtection="1">
      <alignment vertical="center" wrapText="1"/>
      <protection locked="0"/>
    </xf>
    <xf numFmtId="0" fontId="15" fillId="0" borderId="0" xfId="0" applyFont="1" applyFill="1" applyAlignment="1">
      <alignment wrapText="1"/>
    </xf>
    <xf numFmtId="0" fontId="5" fillId="0" borderId="2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7" fillId="0" borderId="3" xfId="1" applyFont="1" applyBorder="1" applyAlignment="1">
      <alignment vertical="center" wrapText="1"/>
    </xf>
    <xf numFmtId="0" fontId="7" fillId="0" borderId="5" xfId="1" applyFont="1" applyBorder="1" applyAlignment="1">
      <alignment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7" fillId="0" borderId="3" xfId="1" applyFont="1" applyBorder="1" applyAlignment="1">
      <alignment horizontal="left" vertical="center" wrapText="1"/>
    </xf>
    <xf numFmtId="0" fontId="21" fillId="0" borderId="0" xfId="0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1" fillId="0" borderId="0" xfId="0" applyFont="1" applyAlignment="1"/>
    <xf numFmtId="0" fontId="22" fillId="0" borderId="5" xfId="0" applyFont="1" applyBorder="1" applyAlignment="1">
      <alignment vertical="center" wrapText="1"/>
    </xf>
    <xf numFmtId="0" fontId="17" fillId="0" borderId="2" xfId="3" applyFont="1" applyFill="1" applyBorder="1" applyAlignment="1">
      <alignment horizontal="center" vertical="center" wrapText="1"/>
    </xf>
    <xf numFmtId="4" fontId="17" fillId="0" borderId="2" xfId="4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top"/>
    </xf>
    <xf numFmtId="165" fontId="9" fillId="0" borderId="0" xfId="0" applyNumberFormat="1" applyFont="1" applyFill="1" applyBorder="1" applyAlignment="1">
      <alignment horizontal="left" vertical="top" wrapText="1"/>
    </xf>
    <xf numFmtId="165" fontId="9" fillId="0" borderId="0" xfId="0" applyNumberFormat="1" applyFont="1" applyAlignment="1">
      <alignment horizontal="center"/>
    </xf>
    <xf numFmtId="165" fontId="23" fillId="0" borderId="0" xfId="0" applyNumberFormat="1" applyFont="1" applyAlignment="1">
      <alignment horizontal="left"/>
    </xf>
    <xf numFmtId="0" fontId="23" fillId="0" borderId="0" xfId="0" applyFont="1" applyFill="1" applyAlignment="1">
      <alignment vertical="center"/>
    </xf>
    <xf numFmtId="165" fontId="23" fillId="0" borderId="0" xfId="0" applyNumberFormat="1" applyFont="1" applyAlignment="1">
      <alignment horizontal="left" vertical="center"/>
    </xf>
    <xf numFmtId="0" fontId="22" fillId="0" borderId="4" xfId="0" applyFont="1" applyBorder="1" applyAlignment="1">
      <alignment vertical="center" wrapText="1"/>
    </xf>
    <xf numFmtId="0" fontId="22" fillId="0" borderId="0" xfId="0" applyFont="1" applyBorder="1" applyAlignment="1">
      <alignment vertical="top" wrapText="1"/>
    </xf>
    <xf numFmtId="0" fontId="21" fillId="0" borderId="0" xfId="0" applyFont="1" applyBorder="1" applyAlignment="1">
      <alignment vertical="center" wrapText="1"/>
    </xf>
    <xf numFmtId="0" fontId="22" fillId="0" borderId="2" xfId="0" applyFont="1" applyBorder="1" applyAlignment="1">
      <alignment vertical="center" wrapText="1"/>
    </xf>
    <xf numFmtId="167" fontId="18" fillId="0" borderId="2" xfId="2" applyNumberFormat="1" applyFont="1" applyBorder="1" applyAlignment="1">
      <alignment horizontal="right" vertical="center" wrapText="1" indent="2"/>
    </xf>
    <xf numFmtId="167" fontId="16" fillId="0" borderId="2" xfId="2" applyNumberFormat="1" applyFont="1" applyBorder="1" applyAlignment="1">
      <alignment horizontal="right" vertical="center" wrapText="1" indent="2"/>
    </xf>
    <xf numFmtId="167" fontId="15" fillId="0" borderId="0" xfId="0" applyNumberFormat="1" applyFont="1" applyAlignment="1">
      <alignment wrapText="1"/>
    </xf>
    <xf numFmtId="0" fontId="7" fillId="0" borderId="5" xfId="1" applyFont="1" applyFill="1" applyBorder="1" applyAlignment="1">
      <alignment vertical="center" wrapText="1"/>
    </xf>
    <xf numFmtId="0" fontId="5" fillId="0" borderId="5" xfId="0" applyFont="1" applyBorder="1" applyAlignment="1">
      <alignment horizontal="left" vertical="center" wrapText="1" indent="2"/>
    </xf>
    <xf numFmtId="0" fontId="22" fillId="0" borderId="5" xfId="0" applyFont="1" applyBorder="1" applyAlignment="1">
      <alignment horizontal="left" vertical="center" wrapText="1" indent="2"/>
    </xf>
    <xf numFmtId="0" fontId="28" fillId="0" borderId="0" xfId="0" applyFont="1" applyBorder="1" applyAlignment="1">
      <alignment vertical="top"/>
    </xf>
    <xf numFmtId="0" fontId="28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0" fontId="15" fillId="0" borderId="0" xfId="0" applyFont="1" applyFill="1" applyAlignment="1">
      <alignment vertical="center" wrapText="1"/>
    </xf>
    <xf numFmtId="0" fontId="4" fillId="0" borderId="0" xfId="1" applyAlignment="1">
      <alignment wrapText="1"/>
    </xf>
    <xf numFmtId="0" fontId="5" fillId="0" borderId="0" xfId="0" applyFont="1" applyAlignment="1">
      <alignment wrapText="1"/>
    </xf>
    <xf numFmtId="0" fontId="5" fillId="0" borderId="2" xfId="0" applyFont="1" applyBorder="1" applyAlignment="1">
      <alignment wrapText="1"/>
    </xf>
    <xf numFmtId="0" fontId="6" fillId="0" borderId="0" xfId="0" applyFont="1" applyBorder="1" applyAlignment="1">
      <alignment vertical="center"/>
    </xf>
    <xf numFmtId="0" fontId="3" fillId="0" borderId="0" xfId="0" applyFont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0" fontId="6" fillId="0" borderId="5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6" fillId="0" borderId="6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10" xfId="0" applyFont="1" applyBorder="1" applyAlignment="1">
      <alignment horizontal="left" vertical="top" wrapText="1"/>
    </xf>
    <xf numFmtId="0" fontId="16" fillId="0" borderId="6" xfId="3" applyFont="1" applyFill="1" applyBorder="1" applyAlignment="1">
      <alignment horizontal="left" vertical="center" wrapText="1"/>
    </xf>
    <xf numFmtId="0" fontId="16" fillId="0" borderId="9" xfId="3" applyFont="1" applyFill="1" applyBorder="1" applyAlignment="1">
      <alignment horizontal="left" vertical="center" wrapText="1"/>
    </xf>
    <xf numFmtId="0" fontId="16" fillId="0" borderId="7" xfId="3" applyFont="1" applyFill="1" applyBorder="1" applyAlignment="1">
      <alignment horizontal="left" vertical="center" wrapText="1"/>
    </xf>
    <xf numFmtId="49" fontId="15" fillId="0" borderId="6" xfId="0" applyNumberFormat="1" applyFont="1" applyFill="1" applyBorder="1" applyAlignment="1">
      <alignment horizontal="left" vertical="center" wrapText="1"/>
    </xf>
    <xf numFmtId="49" fontId="15" fillId="0" borderId="9" xfId="0" applyNumberFormat="1" applyFont="1" applyFill="1" applyBorder="1" applyAlignment="1">
      <alignment horizontal="left" vertical="center" wrapText="1"/>
    </xf>
    <xf numFmtId="49" fontId="15" fillId="0" borderId="7" xfId="0" applyNumberFormat="1" applyFont="1" applyFill="1" applyBorder="1" applyAlignment="1">
      <alignment horizontal="left" vertical="center" wrapText="1"/>
    </xf>
    <xf numFmtId="0" fontId="15" fillId="0" borderId="6" xfId="0" applyFont="1" applyBorder="1" applyAlignment="1">
      <alignment vertical="center" wrapText="1"/>
    </xf>
    <xf numFmtId="0" fontId="15" fillId="0" borderId="9" xfId="0" applyFont="1" applyBorder="1" applyAlignment="1">
      <alignment vertical="center" wrapText="1"/>
    </xf>
    <xf numFmtId="0" fontId="15" fillId="0" borderId="7" xfId="0" applyFont="1" applyBorder="1" applyAlignment="1">
      <alignment vertical="center" wrapText="1"/>
    </xf>
    <xf numFmtId="0" fontId="15" fillId="0" borderId="6" xfId="0" applyFont="1" applyBorder="1" applyAlignment="1">
      <alignment horizontal="left" vertical="center" wrapText="1" indent="1"/>
    </xf>
    <xf numFmtId="0" fontId="15" fillId="0" borderId="9" xfId="0" applyFont="1" applyBorder="1" applyAlignment="1">
      <alignment horizontal="left" vertical="center" wrapText="1" indent="1"/>
    </xf>
    <xf numFmtId="0" fontId="15" fillId="0" borderId="7" xfId="0" applyFont="1" applyBorder="1" applyAlignment="1">
      <alignment horizontal="left" vertical="center" wrapText="1" indent="1"/>
    </xf>
    <xf numFmtId="167" fontId="15" fillId="0" borderId="6" xfId="2" applyNumberFormat="1" applyFont="1" applyFill="1" applyBorder="1" applyAlignment="1">
      <alignment horizontal="left" vertical="center" wrapText="1"/>
    </xf>
    <xf numFmtId="167" fontId="15" fillId="0" borderId="9" xfId="2" applyNumberFormat="1" applyFont="1" applyFill="1" applyBorder="1" applyAlignment="1">
      <alignment horizontal="left" vertical="center" wrapText="1"/>
    </xf>
    <xf numFmtId="167" fontId="15" fillId="0" borderId="7" xfId="2" applyNumberFormat="1" applyFont="1" applyFill="1" applyBorder="1" applyAlignment="1">
      <alignment horizontal="left" vertical="center" wrapText="1"/>
    </xf>
    <xf numFmtId="168" fontId="15" fillId="0" borderId="6" xfId="0" applyNumberFormat="1" applyFont="1" applyFill="1" applyBorder="1" applyAlignment="1">
      <alignment horizontal="left" vertical="center" wrapText="1"/>
    </xf>
    <xf numFmtId="168" fontId="15" fillId="0" borderId="9" xfId="0" applyNumberFormat="1" applyFont="1" applyFill="1" applyBorder="1" applyAlignment="1">
      <alignment horizontal="left" vertical="center" wrapText="1"/>
    </xf>
    <xf numFmtId="168" fontId="15" fillId="0" borderId="7" xfId="0" applyNumberFormat="1" applyFont="1" applyFill="1" applyBorder="1" applyAlignment="1">
      <alignment horizontal="left" vertical="center" wrapText="1"/>
    </xf>
    <xf numFmtId="0" fontId="29" fillId="0" borderId="0" xfId="0" applyFont="1" applyFill="1" applyBorder="1" applyAlignment="1" applyProtection="1">
      <alignment horizontal="center" vertical="center" wrapText="1"/>
    </xf>
    <xf numFmtId="0" fontId="15" fillId="0" borderId="0" xfId="0" applyFont="1" applyBorder="1" applyAlignment="1">
      <alignment vertical="center" wrapText="1"/>
    </xf>
    <xf numFmtId="166" fontId="15" fillId="0" borderId="6" xfId="0" applyNumberFormat="1" applyFont="1" applyFill="1" applyBorder="1" applyAlignment="1">
      <alignment horizontal="left" vertical="center" wrapText="1"/>
    </xf>
    <xf numFmtId="166" fontId="15" fillId="0" borderId="9" xfId="0" applyNumberFormat="1" applyFont="1" applyFill="1" applyBorder="1" applyAlignment="1">
      <alignment horizontal="left" vertical="center" wrapText="1"/>
    </xf>
    <xf numFmtId="166" fontId="15" fillId="0" borderId="7" xfId="0" applyNumberFormat="1" applyFont="1" applyFill="1" applyBorder="1" applyAlignment="1">
      <alignment horizontal="left" vertical="center" wrapText="1"/>
    </xf>
    <xf numFmtId="0" fontId="24" fillId="0" borderId="6" xfId="0" applyFont="1" applyBorder="1" applyAlignment="1">
      <alignment vertical="center" wrapText="1"/>
    </xf>
    <xf numFmtId="0" fontId="24" fillId="0" borderId="9" xfId="0" applyFont="1" applyBorder="1" applyAlignment="1">
      <alignment vertical="center" wrapText="1"/>
    </xf>
    <xf numFmtId="0" fontId="24" fillId="0" borderId="7" xfId="0" applyFont="1" applyBorder="1" applyAlignment="1">
      <alignment vertical="center" wrapText="1"/>
    </xf>
    <xf numFmtId="49" fontId="24" fillId="0" borderId="6" xfId="0" applyNumberFormat="1" applyFont="1" applyFill="1" applyBorder="1" applyAlignment="1">
      <alignment horizontal="left" vertical="center" wrapText="1"/>
    </xf>
    <xf numFmtId="49" fontId="24" fillId="0" borderId="9" xfId="0" applyNumberFormat="1" applyFont="1" applyFill="1" applyBorder="1" applyAlignment="1">
      <alignment horizontal="left" vertical="center" wrapText="1"/>
    </xf>
    <xf numFmtId="49" fontId="24" fillId="0" borderId="7" xfId="0" applyNumberFormat="1" applyFont="1" applyFill="1" applyBorder="1" applyAlignment="1">
      <alignment horizontal="left" vertical="center" wrapText="1"/>
    </xf>
    <xf numFmtId="0" fontId="29" fillId="0" borderId="1" xfId="0" applyFont="1" applyFill="1" applyBorder="1" applyAlignment="1" applyProtection="1">
      <alignment horizontal="center" vertical="center" wrapText="1"/>
    </xf>
    <xf numFmtId="49" fontId="15" fillId="0" borderId="6" xfId="1" applyNumberFormat="1" applyFont="1" applyFill="1" applyBorder="1" applyAlignment="1">
      <alignment horizontal="left" vertical="center" wrapText="1"/>
    </xf>
    <xf numFmtId="49" fontId="15" fillId="0" borderId="9" xfId="1" applyNumberFormat="1" applyFont="1" applyFill="1" applyBorder="1" applyAlignment="1">
      <alignment horizontal="left" vertical="center" wrapText="1"/>
    </xf>
    <xf numFmtId="49" fontId="15" fillId="0" borderId="7" xfId="1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vertical="center"/>
    </xf>
    <xf numFmtId="0" fontId="3" fillId="0" borderId="0" xfId="0" applyFont="1" applyFill="1" applyBorder="1" applyAlignment="1" applyProtection="1">
      <alignment vertical="top" wrapText="1"/>
    </xf>
    <xf numFmtId="0" fontId="3" fillId="0" borderId="0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wrapText="1"/>
    </xf>
    <xf numFmtId="166" fontId="9" fillId="0" borderId="0" xfId="0" applyNumberFormat="1" applyFont="1" applyFill="1" applyBorder="1" applyAlignment="1">
      <alignment horizontal="left" wrapText="1"/>
    </xf>
    <xf numFmtId="164" fontId="11" fillId="0" borderId="0" xfId="0" applyNumberFormat="1" applyFont="1" applyFill="1" applyAlignment="1">
      <alignment vertical="center" wrapText="1"/>
    </xf>
    <xf numFmtId="0" fontId="11" fillId="0" borderId="0" xfId="0" applyFont="1" applyAlignment="1">
      <alignment horizontal="right" vertical="center"/>
    </xf>
    <xf numFmtId="49" fontId="30" fillId="0" borderId="2" xfId="2" applyNumberFormat="1" applyFont="1" applyFill="1" applyBorder="1" applyAlignment="1" applyProtection="1">
      <alignment vertical="center" wrapText="1"/>
      <protection locked="0"/>
    </xf>
    <xf numFmtId="0" fontId="11" fillId="0" borderId="1" xfId="0" applyFont="1" applyBorder="1" applyAlignment="1">
      <alignment vertical="center" wrapText="1"/>
    </xf>
    <xf numFmtId="165" fontId="31" fillId="0" borderId="5" xfId="0" applyNumberFormat="1" applyFont="1" applyFill="1" applyBorder="1" applyAlignment="1">
      <alignment horizontal="left" vertical="center" wrapText="1"/>
    </xf>
  </cellXfs>
  <cellStyles count="7">
    <cellStyle name="Normal_Техника_спецификация" xfId="4"/>
    <cellStyle name="Гиперссылка" xfId="1" builtinId="8"/>
    <cellStyle name="Обычный" xfId="0" builtinId="0"/>
    <cellStyle name="Обычный 2" xfId="5"/>
    <cellStyle name="Обычный_1.3. Шаблон спецификации" xfId="3"/>
    <cellStyle name="Стиль 1" xfId="6"/>
    <cellStyle name="Финансовый" xfId="2" builtinId="3"/>
  </cellStyles>
  <dxfs count="1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gradientFill degree="180">
          <stop position="0">
            <color theme="0"/>
          </stop>
          <stop position="1">
            <color rgb="FFFFFF00"/>
          </stop>
        </gradient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s://www.easymapmaker.com/map/564fdfd38be048b03bc811654046540d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258664</xdr:colOff>
      <xdr:row>32</xdr:row>
      <xdr:rowOff>9524</xdr:rowOff>
    </xdr:from>
    <xdr:to>
      <xdr:col>1</xdr:col>
      <xdr:colOff>1289989</xdr:colOff>
      <xdr:row>32</xdr:row>
      <xdr:rowOff>1809524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64" r="20641"/>
        <a:stretch/>
      </xdr:blipFill>
      <xdr:spPr>
        <a:xfrm>
          <a:off x="3009008" y="7546180"/>
          <a:ext cx="1031325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265431</xdr:colOff>
      <xdr:row>33</xdr:row>
      <xdr:rowOff>10318</xdr:rowOff>
    </xdr:from>
    <xdr:to>
      <xdr:col>1</xdr:col>
      <xdr:colOff>1283221</xdr:colOff>
      <xdr:row>33</xdr:row>
      <xdr:rowOff>1810318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81" r="22474"/>
        <a:stretch/>
      </xdr:blipFill>
      <xdr:spPr>
        <a:xfrm>
          <a:off x="3015775" y="9380537"/>
          <a:ext cx="1017790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34</xdr:row>
      <xdr:rowOff>11113</xdr:rowOff>
    </xdr:from>
    <xdr:to>
      <xdr:col>1</xdr:col>
      <xdr:colOff>1402976</xdr:colOff>
      <xdr:row>34</xdr:row>
      <xdr:rowOff>1811113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0" r="16216"/>
        <a:stretch/>
      </xdr:blipFill>
      <xdr:spPr>
        <a:xfrm>
          <a:off x="2896020" y="11214894"/>
          <a:ext cx="1257300" cy="1800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147648</xdr:colOff>
      <xdr:row>35</xdr:row>
      <xdr:rowOff>11906</xdr:rowOff>
    </xdr:from>
    <xdr:to>
      <xdr:col>1</xdr:col>
      <xdr:colOff>1401005</xdr:colOff>
      <xdr:row>35</xdr:row>
      <xdr:rowOff>1811906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0585" t="12984" r="20298"/>
        <a:stretch/>
      </xdr:blipFill>
      <xdr:spPr>
        <a:xfrm>
          <a:off x="2897992" y="13049250"/>
          <a:ext cx="1253357" cy="18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152400</xdr:rowOff>
    </xdr:from>
    <xdr:to>
      <xdr:col>4</xdr:col>
      <xdr:colOff>66675</xdr:colOff>
      <xdr:row>23</xdr:row>
      <xdr:rowOff>170740</xdr:rowOff>
    </xdr:to>
    <xdr:pic>
      <xdr:nvPicPr>
        <xdr:cNvPr id="6" name="Рисунок 5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938" t="21068" r="25577" b="17349"/>
        <a:stretch/>
      </xdr:blipFill>
      <xdr:spPr>
        <a:xfrm>
          <a:off x="3771900" y="533400"/>
          <a:ext cx="5895975" cy="399979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oxtrotgroup.com.ua/uk/tender.html" TargetMode="External"/><Relationship Id="rId2" Type="http://schemas.openxmlformats.org/officeDocument/2006/relationships/hyperlink" Target="mailto:tender-371@foxtrot.kiev.ua" TargetMode="External"/><Relationship Id="rId1" Type="http://schemas.openxmlformats.org/officeDocument/2006/relationships/hyperlink" Target="mailto:tender-GKF@foxtrot.kiev.ua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foxtrotgroup.com.ua/uk/tender/subscribe.html" TargetMode="External"/><Relationship Id="rId4" Type="http://schemas.openxmlformats.org/officeDocument/2006/relationships/hyperlink" Target="mailto:tender-______@foxtrot.kiev.u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foxtrotgroup.com.ua/uk/tender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C75"/>
  <sheetViews>
    <sheetView showGridLines="0" showZeros="0" tabSelected="1" defaultGridColor="0" colorId="22" zoomScaleNormal="100" workbookViewId="0">
      <pane ySplit="1" topLeftCell="A2" activePane="bottomLeft" state="frozen"/>
      <selection pane="bottomLeft" activeCell="B3" sqref="B3"/>
    </sheetView>
  </sheetViews>
  <sheetFormatPr defaultColWidth="0" defaultRowHeight="14.25" zeroHeight="1" x14ac:dyDescent="0.25"/>
  <cols>
    <col min="1" max="1" width="21.7109375" style="9" customWidth="1"/>
    <col min="2" max="2" width="76.28515625" style="41" customWidth="1"/>
    <col min="3" max="16384" width="9.140625" style="9" hidden="1"/>
  </cols>
  <sheetData>
    <row r="1" spans="1:3" ht="18" customHeight="1" x14ac:dyDescent="0.25">
      <c r="A1" s="70" t="s">
        <v>34</v>
      </c>
      <c r="B1" s="70"/>
      <c r="C1" s="8"/>
    </row>
    <row r="2" spans="1:3" ht="14.25" customHeight="1" x14ac:dyDescent="0.25">
      <c r="A2" s="76" t="s">
        <v>76</v>
      </c>
      <c r="B2" s="77"/>
      <c r="C2" s="8"/>
    </row>
    <row r="3" spans="1:3" ht="25.5" customHeight="1" x14ac:dyDescent="0.25">
      <c r="A3" s="71" t="s">
        <v>77</v>
      </c>
      <c r="B3" s="12" t="s">
        <v>142</v>
      </c>
      <c r="C3" s="62"/>
    </row>
    <row r="4" spans="1:3" ht="14.25" customHeight="1" x14ac:dyDescent="0.25">
      <c r="A4" s="73"/>
      <c r="B4" s="16" t="s">
        <v>156</v>
      </c>
    </row>
    <row r="5" spans="1:3" ht="14.25" customHeight="1" x14ac:dyDescent="0.25">
      <c r="A5" s="71" t="s">
        <v>78</v>
      </c>
      <c r="B5" s="32" t="s">
        <v>5</v>
      </c>
    </row>
    <row r="6" spans="1:3" ht="14.25" customHeight="1" x14ac:dyDescent="0.25">
      <c r="A6" s="72"/>
      <c r="B6" s="16" t="s">
        <v>84</v>
      </c>
    </row>
    <row r="7" spans="1:3" ht="14.25" customHeight="1" x14ac:dyDescent="0.25">
      <c r="A7" s="72"/>
      <c r="B7" s="43" t="s">
        <v>87</v>
      </c>
    </row>
    <row r="8" spans="1:3" ht="14.25" customHeight="1" x14ac:dyDescent="0.25">
      <c r="A8" s="72"/>
      <c r="B8" s="59" t="s">
        <v>143</v>
      </c>
    </row>
    <row r="9" spans="1:3" ht="14.25" customHeight="1" x14ac:dyDescent="0.25">
      <c r="A9" s="72"/>
      <c r="B9" s="16" t="s">
        <v>6</v>
      </c>
    </row>
    <row r="10" spans="1:3" ht="28.5" customHeight="1" x14ac:dyDescent="0.25">
      <c r="A10" s="73"/>
      <c r="B10" s="33" t="s">
        <v>7</v>
      </c>
    </row>
    <row r="11" spans="1:3" ht="14.25" customHeight="1" x14ac:dyDescent="0.25">
      <c r="A11" s="74" t="s">
        <v>71</v>
      </c>
      <c r="B11" s="75"/>
    </row>
    <row r="12" spans="1:3" ht="42.75" customHeight="1" x14ac:dyDescent="0.25">
      <c r="A12" s="71" t="s">
        <v>8</v>
      </c>
      <c r="B12" s="32" t="s">
        <v>9</v>
      </c>
    </row>
    <row r="13" spans="1:3" ht="14.25" customHeight="1" x14ac:dyDescent="0.25">
      <c r="A13" s="72"/>
      <c r="B13" s="35" t="s">
        <v>33</v>
      </c>
    </row>
    <row r="14" spans="1:3" ht="42.75" customHeight="1" x14ac:dyDescent="0.25">
      <c r="A14" s="73"/>
      <c r="B14" s="33" t="s">
        <v>86</v>
      </c>
    </row>
    <row r="15" spans="1:3" ht="14.25" customHeight="1" x14ac:dyDescent="0.25">
      <c r="A15" s="74" t="s">
        <v>72</v>
      </c>
      <c r="B15" s="75"/>
    </row>
    <row r="16" spans="1:3" ht="14.25" customHeight="1" x14ac:dyDescent="0.25">
      <c r="A16" s="71" t="s">
        <v>10</v>
      </c>
      <c r="B16" s="32" t="s">
        <v>11</v>
      </c>
    </row>
    <row r="17" spans="1:2" ht="42.75" customHeight="1" x14ac:dyDescent="0.25">
      <c r="A17" s="72"/>
      <c r="B17" s="16" t="s">
        <v>107</v>
      </c>
    </row>
    <row r="18" spans="1:2" ht="42.75" customHeight="1" x14ac:dyDescent="0.25">
      <c r="A18" s="73"/>
      <c r="B18" s="35" t="s">
        <v>62</v>
      </c>
    </row>
    <row r="19" spans="1:2" ht="14.25" customHeight="1" x14ac:dyDescent="0.25">
      <c r="A19" s="71" t="s">
        <v>12</v>
      </c>
      <c r="B19" s="32" t="s">
        <v>30</v>
      </c>
    </row>
    <row r="20" spans="1:2" ht="29.25" customHeight="1" x14ac:dyDescent="0.25">
      <c r="A20" s="72"/>
      <c r="B20" s="60" t="s">
        <v>95</v>
      </c>
    </row>
    <row r="21" spans="1:2" ht="14.25" customHeight="1" x14ac:dyDescent="0.25">
      <c r="A21" s="72"/>
      <c r="B21" s="16" t="s">
        <v>31</v>
      </c>
    </row>
    <row r="22" spans="1:2" ht="14.25" customHeight="1" x14ac:dyDescent="0.25">
      <c r="A22" s="72"/>
      <c r="B22" s="60" t="s">
        <v>104</v>
      </c>
    </row>
    <row r="23" spans="1:2" ht="14.25" customHeight="1" x14ac:dyDescent="0.25">
      <c r="A23" s="72"/>
      <c r="B23" s="60" t="s">
        <v>96</v>
      </c>
    </row>
    <row r="24" spans="1:2" ht="14.25" customHeight="1" x14ac:dyDescent="0.25">
      <c r="A24" s="72"/>
      <c r="B24" s="60" t="s">
        <v>97</v>
      </c>
    </row>
    <row r="25" spans="1:2" ht="28.5" customHeight="1" x14ac:dyDescent="0.25">
      <c r="A25" s="72"/>
      <c r="B25" s="60" t="s">
        <v>98</v>
      </c>
    </row>
    <row r="26" spans="1:2" ht="14.25" customHeight="1" x14ac:dyDescent="0.25">
      <c r="A26" s="72"/>
      <c r="B26" s="61" t="s">
        <v>141</v>
      </c>
    </row>
    <row r="27" spans="1:2" ht="14.25" customHeight="1" x14ac:dyDescent="0.25">
      <c r="A27" s="73"/>
      <c r="B27" s="61" t="s">
        <v>145</v>
      </c>
    </row>
    <row r="28" spans="1:2" ht="71.25" customHeight="1" x14ac:dyDescent="0.25">
      <c r="A28" s="28" t="s">
        <v>105</v>
      </c>
      <c r="B28" s="55" t="s">
        <v>106</v>
      </c>
    </row>
    <row r="29" spans="1:2" ht="28.5" customHeight="1" x14ac:dyDescent="0.25">
      <c r="A29" s="71" t="s">
        <v>13</v>
      </c>
      <c r="B29" s="32" t="s">
        <v>32</v>
      </c>
    </row>
    <row r="30" spans="1:2" ht="14.25" customHeight="1" x14ac:dyDescent="0.25">
      <c r="A30" s="72"/>
      <c r="B30" s="60" t="s">
        <v>57</v>
      </c>
    </row>
    <row r="31" spans="1:2" ht="14.25" customHeight="1" x14ac:dyDescent="0.25">
      <c r="A31" s="72"/>
      <c r="B31" s="60" t="s">
        <v>64</v>
      </c>
    </row>
    <row r="32" spans="1:2" ht="28.5" customHeight="1" x14ac:dyDescent="0.25">
      <c r="A32" s="73"/>
      <c r="B32" s="60" t="s">
        <v>65</v>
      </c>
    </row>
    <row r="33" spans="1:2" ht="14.25" customHeight="1" x14ac:dyDescent="0.25">
      <c r="A33" s="74" t="s">
        <v>73</v>
      </c>
      <c r="B33" s="75"/>
    </row>
    <row r="34" spans="1:2" ht="14.25" customHeight="1" x14ac:dyDescent="0.25">
      <c r="A34" s="71" t="s">
        <v>14</v>
      </c>
      <c r="B34" s="32" t="s">
        <v>15</v>
      </c>
    </row>
    <row r="35" spans="1:2" ht="42.75" customHeight="1" x14ac:dyDescent="0.25">
      <c r="A35" s="72"/>
      <c r="B35" s="16" t="s">
        <v>89</v>
      </c>
    </row>
    <row r="36" spans="1:2" ht="28.5" customHeight="1" x14ac:dyDescent="0.25">
      <c r="A36" s="72"/>
      <c r="B36" s="16" t="s">
        <v>55</v>
      </c>
    </row>
    <row r="37" spans="1:2" ht="14.25" customHeight="1" x14ac:dyDescent="0.25">
      <c r="A37" s="73"/>
      <c r="B37" s="34" t="str">
        <f>$B$8</f>
        <v>tender-371@foxtrot.kiev.ua</v>
      </c>
    </row>
    <row r="38" spans="1:2" ht="14.25" customHeight="1" x14ac:dyDescent="0.25">
      <c r="A38" s="71" t="s">
        <v>16</v>
      </c>
      <c r="B38" s="52" t="s">
        <v>88</v>
      </c>
    </row>
    <row r="39" spans="1:2" ht="14.25" customHeight="1" x14ac:dyDescent="0.25">
      <c r="A39" s="72"/>
      <c r="B39" s="43" t="s">
        <v>80</v>
      </c>
    </row>
    <row r="40" spans="1:2" ht="14.25" customHeight="1" x14ac:dyDescent="0.25">
      <c r="A40" s="72"/>
      <c r="B40" s="120">
        <v>43161</v>
      </c>
    </row>
    <row r="41" spans="1:2" ht="42.75" customHeight="1" x14ac:dyDescent="0.25">
      <c r="A41" s="73"/>
      <c r="B41" s="53" t="s">
        <v>81</v>
      </c>
    </row>
    <row r="42" spans="1:2" ht="71.25" customHeight="1" x14ac:dyDescent="0.25">
      <c r="A42" s="71" t="s">
        <v>17</v>
      </c>
      <c r="B42" s="32" t="s">
        <v>79</v>
      </c>
    </row>
    <row r="43" spans="1:2" ht="28.5" customHeight="1" x14ac:dyDescent="0.25">
      <c r="A43" s="72"/>
      <c r="B43" s="16" t="s">
        <v>18</v>
      </c>
    </row>
    <row r="44" spans="1:2" ht="14.25" customHeight="1" x14ac:dyDescent="0.25">
      <c r="A44" s="73"/>
      <c r="B44" s="16" t="s">
        <v>19</v>
      </c>
    </row>
    <row r="45" spans="1:2" ht="14.25" customHeight="1" x14ac:dyDescent="0.25">
      <c r="A45" s="74" t="s">
        <v>74</v>
      </c>
      <c r="B45" s="75"/>
    </row>
    <row r="46" spans="1:2" ht="14.25" customHeight="1" x14ac:dyDescent="0.25">
      <c r="A46" s="71" t="s">
        <v>20</v>
      </c>
      <c r="B46" s="37" t="s">
        <v>70</v>
      </c>
    </row>
    <row r="47" spans="1:2" ht="42.75" customHeight="1" x14ac:dyDescent="0.25">
      <c r="A47" s="72"/>
      <c r="B47" s="36" t="s">
        <v>66</v>
      </c>
    </row>
    <row r="48" spans="1:2" ht="28.5" customHeight="1" x14ac:dyDescent="0.25">
      <c r="A48" s="72"/>
      <c r="B48" s="36" t="s">
        <v>54</v>
      </c>
    </row>
    <row r="49" spans="1:2" ht="14.25" customHeight="1" x14ac:dyDescent="0.25">
      <c r="A49" s="73"/>
      <c r="B49" s="38" t="s">
        <v>63</v>
      </c>
    </row>
    <row r="50" spans="1:2" ht="57" customHeight="1" x14ac:dyDescent="0.25">
      <c r="A50" s="17" t="s">
        <v>21</v>
      </c>
      <c r="B50" s="16" t="s">
        <v>22</v>
      </c>
    </row>
    <row r="51" spans="1:2" ht="14.25" customHeight="1" x14ac:dyDescent="0.25">
      <c r="A51" s="71" t="s">
        <v>23</v>
      </c>
      <c r="B51" s="32" t="s">
        <v>24</v>
      </c>
    </row>
    <row r="52" spans="1:2" ht="28.5" customHeight="1" x14ac:dyDescent="0.25">
      <c r="A52" s="72"/>
      <c r="B52" s="60" t="s">
        <v>58</v>
      </c>
    </row>
    <row r="53" spans="1:2" ht="14.25" customHeight="1" x14ac:dyDescent="0.25">
      <c r="A53" s="72"/>
      <c r="B53" s="60" t="s">
        <v>59</v>
      </c>
    </row>
    <row r="54" spans="1:2" ht="42.75" customHeight="1" x14ac:dyDescent="0.25">
      <c r="A54" s="73"/>
      <c r="B54" s="33" t="s">
        <v>52</v>
      </c>
    </row>
    <row r="55" spans="1:2" ht="14.25" customHeight="1" x14ac:dyDescent="0.25">
      <c r="A55" s="71" t="s">
        <v>25</v>
      </c>
      <c r="B55" s="32" t="s">
        <v>26</v>
      </c>
    </row>
    <row r="56" spans="1:2" ht="14.25" customHeight="1" x14ac:dyDescent="0.25">
      <c r="A56" s="72"/>
      <c r="B56" s="60" t="s">
        <v>60</v>
      </c>
    </row>
    <row r="57" spans="1:2" ht="28.5" customHeight="1" x14ac:dyDescent="0.25">
      <c r="A57" s="72"/>
      <c r="B57" s="60" t="s">
        <v>61</v>
      </c>
    </row>
    <row r="58" spans="1:2" ht="42.75" customHeight="1" x14ac:dyDescent="0.25">
      <c r="A58" s="73"/>
      <c r="B58" s="33" t="s">
        <v>27</v>
      </c>
    </row>
    <row r="59" spans="1:2" ht="14.25" customHeight="1" x14ac:dyDescent="0.25">
      <c r="A59" s="74" t="s">
        <v>75</v>
      </c>
      <c r="B59" s="75"/>
    </row>
    <row r="60" spans="1:2" ht="42.75" customHeight="1" x14ac:dyDescent="0.25">
      <c r="A60" s="28" t="s">
        <v>28</v>
      </c>
      <c r="B60" s="31" t="s">
        <v>53</v>
      </c>
    </row>
    <row r="61" spans="1:2" ht="71.25" customHeight="1" x14ac:dyDescent="0.25">
      <c r="A61" s="28" t="s">
        <v>29</v>
      </c>
      <c r="B61" s="31" t="s">
        <v>144</v>
      </c>
    </row>
    <row r="62" spans="1:2" ht="14.25" customHeight="1" x14ac:dyDescent="0.25"/>
    <row r="63" spans="1:2" ht="28.5" customHeight="1" x14ac:dyDescent="0.25">
      <c r="B63" s="54" t="s">
        <v>83</v>
      </c>
    </row>
    <row r="64" spans="1:2" ht="14.25" customHeight="1" x14ac:dyDescent="0.25">
      <c r="B64" s="40" t="s">
        <v>68</v>
      </c>
    </row>
    <row r="65" spans="2:2" hidden="1" x14ac:dyDescent="0.25">
      <c r="B65" s="39"/>
    </row>
    <row r="66" spans="2:2" x14ac:dyDescent="0.25"/>
    <row r="67" spans="2:2" x14ac:dyDescent="0.25"/>
    <row r="68" spans="2:2" x14ac:dyDescent="0.25"/>
    <row r="69" spans="2:2" x14ac:dyDescent="0.25"/>
    <row r="70" spans="2:2" x14ac:dyDescent="0.25"/>
    <row r="71" spans="2:2" x14ac:dyDescent="0.25"/>
    <row r="72" spans="2:2" x14ac:dyDescent="0.25"/>
    <row r="73" spans="2:2" x14ac:dyDescent="0.25"/>
    <row r="74" spans="2:2" x14ac:dyDescent="0.25"/>
    <row r="75" spans="2:2" x14ac:dyDescent="0.25"/>
  </sheetData>
  <mergeCells count="19">
    <mergeCell ref="A51:A54"/>
    <mergeCell ref="A55:A58"/>
    <mergeCell ref="A59:B59"/>
    <mergeCell ref="A46:A49"/>
    <mergeCell ref="A42:A44"/>
    <mergeCell ref="A1:B1"/>
    <mergeCell ref="A16:A18"/>
    <mergeCell ref="A45:B45"/>
    <mergeCell ref="A33:B33"/>
    <mergeCell ref="A34:A37"/>
    <mergeCell ref="A11:B11"/>
    <mergeCell ref="A12:A14"/>
    <mergeCell ref="A15:B15"/>
    <mergeCell ref="A19:A27"/>
    <mergeCell ref="A29:A32"/>
    <mergeCell ref="A2:B2"/>
    <mergeCell ref="A5:A10"/>
    <mergeCell ref="A38:A41"/>
    <mergeCell ref="A3:A4"/>
  </mergeCells>
  <conditionalFormatting sqref="B40">
    <cfRule type="containsBlanks" dxfId="10" priority="2">
      <formula>LEN(TRIM(B40))=0</formula>
    </cfRule>
  </conditionalFormatting>
  <dataValidations count="2">
    <dataValidation allowBlank="1" showInputMessage="1" showErrorMessage="1" promptTitle="Наступний день" prompt="після подачі пропозицій." sqref="B40"/>
    <dataValidation type="textLength" operator="lessThanOrEqual" allowBlank="1" showInputMessage="1" showErrorMessage="1" errorTitle="Увага!" error="Кількість символів не повинно перевищувати 100, інакше складно зберігати листи від учасників" sqref="B3">
      <formula1>100</formula1>
    </dataValidation>
  </dataValidations>
  <hyperlinks>
    <hyperlink ref="B13" r:id="rId1"/>
    <hyperlink ref="B18" location="'Титульний лист конверта'!A1" display="Після заповнення Додатку 1 автоматично буде сформован Титульний лист, який Учасник має роздрукувати та наклеїти на конверт з пропозицією."/>
    <hyperlink ref="B8" r:id="rId2"/>
    <hyperlink ref="B49" r:id="rId3"/>
    <hyperlink ref="B37" r:id="rId4" display="tender-______@foxtrot.kiev.ua"/>
    <hyperlink ref="B64" r:id="rId5"/>
  </hyperlinks>
  <pageMargins left="0.27559055118110237" right="0.27559055118110237" top="0.39370078740157483" bottom="0.39370078740157483" header="0.19685039370078741" footer="0.19685039370078741"/>
  <pageSetup paperSize="9" fitToHeight="0" orientation="portrait" r:id="rId6"/>
  <headerFooter>
    <oddFooter>&amp;L&amp;"+,обычный"&amp;10&amp;K01+046Лист &amp;P з &amp;N листів&amp;R&amp;"+,обычный"&amp;10&amp;K01+048http://foxtrotgroup.com.ua/uk/tender.html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39"/>
  <sheetViews>
    <sheetView showGridLines="0" showZeros="0" defaultGridColor="0" colorId="22" zoomScaleNormal="100" workbookViewId="0">
      <pane xSplit="5" ySplit="3" topLeftCell="F4" activePane="bottomRight" state="frozen"/>
      <selection pane="topRight" activeCell="C1" sqref="C1"/>
      <selection pane="bottomLeft" activeCell="A4" sqref="A4"/>
      <selection pane="bottomRight" activeCell="A2" sqref="A2:E2"/>
    </sheetView>
  </sheetViews>
  <sheetFormatPr defaultRowHeight="12.75" x14ac:dyDescent="0.2"/>
  <cols>
    <col min="1" max="1" width="41.28515625" style="18" customWidth="1"/>
    <col min="2" max="2" width="22.7109375" style="18" customWidth="1"/>
    <col min="3" max="3" width="20.7109375" style="18" customWidth="1"/>
    <col min="4" max="5" width="16.42578125" style="18" customWidth="1"/>
    <col min="6" max="6" width="19.5703125" style="30" customWidth="1"/>
    <col min="7" max="7" width="22.42578125" style="30" customWidth="1"/>
    <col min="8" max="8" width="19.7109375" style="30" customWidth="1"/>
    <col min="9" max="10" width="11" style="18" customWidth="1"/>
    <col min="11" max="16384" width="9.140625" style="18"/>
  </cols>
  <sheetData>
    <row r="1" spans="1:9" ht="12.75" customHeight="1" x14ac:dyDescent="0.2">
      <c r="A1" s="97" t="s">
        <v>108</v>
      </c>
      <c r="B1" s="97"/>
      <c r="C1" s="97"/>
      <c r="D1" s="97"/>
      <c r="E1" s="97"/>
      <c r="F1" s="96" t="str">
        <f>IF($F$3=0,"Змінювати форму запиту, додавати або видаляти стовбці чи рядки не можна.","")</f>
        <v>Змінювати форму запиту, додавати або видаляти стовбці чи рядки не можна.</v>
      </c>
      <c r="G1" s="96"/>
      <c r="H1" s="96"/>
    </row>
    <row r="2" spans="1:9" s="19" customFormat="1" ht="25.5" customHeight="1" x14ac:dyDescent="0.25">
      <c r="A2" s="119" t="str">
        <f>Документація!$B$3</f>
        <v>Офісні стільці для магазинів ФТД</v>
      </c>
      <c r="B2" s="119"/>
      <c r="C2" s="119"/>
      <c r="D2" s="119"/>
      <c r="E2" s="119"/>
      <c r="F2" s="107" t="str">
        <f>IF($F$3=0,"Обов'язково мають бути заповнені всі промарковані поля.","")</f>
        <v>Обов'язково мають бути заповнені всі промарковані поля.</v>
      </c>
      <c r="G2" s="107"/>
      <c r="H2" s="107"/>
      <c r="I2" s="63"/>
    </row>
    <row r="3" spans="1:9" s="19" customFormat="1" ht="25.5" customHeight="1" x14ac:dyDescent="0.25">
      <c r="A3" s="101" t="s">
        <v>37</v>
      </c>
      <c r="B3" s="102"/>
      <c r="C3" s="102"/>
      <c r="D3" s="102"/>
      <c r="E3" s="103"/>
      <c r="F3" s="104"/>
      <c r="G3" s="105"/>
      <c r="H3" s="106"/>
      <c r="I3" s="63"/>
    </row>
    <row r="4" spans="1:9" s="19" customFormat="1" ht="12.75" customHeight="1" x14ac:dyDescent="0.25">
      <c r="A4" s="84" t="s">
        <v>38</v>
      </c>
      <c r="B4" s="85"/>
      <c r="C4" s="85"/>
      <c r="D4" s="85"/>
      <c r="E4" s="86"/>
      <c r="F4" s="81"/>
      <c r="G4" s="82"/>
      <c r="H4" s="83"/>
    </row>
    <row r="5" spans="1:9" s="19" customFormat="1" ht="12.75" customHeight="1" x14ac:dyDescent="0.25">
      <c r="A5" s="84" t="s">
        <v>39</v>
      </c>
      <c r="B5" s="85"/>
      <c r="C5" s="85"/>
      <c r="D5" s="85"/>
      <c r="E5" s="86"/>
      <c r="F5" s="81"/>
      <c r="G5" s="82"/>
      <c r="H5" s="83"/>
    </row>
    <row r="6" spans="1:9" s="19" customFormat="1" ht="12.75" customHeight="1" x14ac:dyDescent="0.25">
      <c r="A6" s="84" t="s">
        <v>40</v>
      </c>
      <c r="B6" s="85"/>
      <c r="C6" s="85"/>
      <c r="D6" s="85"/>
      <c r="E6" s="86"/>
      <c r="F6" s="98"/>
      <c r="G6" s="99"/>
      <c r="H6" s="100"/>
    </row>
    <row r="7" spans="1:9" s="19" customFormat="1" ht="12.75" customHeight="1" x14ac:dyDescent="0.25">
      <c r="A7" s="84" t="s">
        <v>41</v>
      </c>
      <c r="B7" s="85"/>
      <c r="C7" s="85"/>
      <c r="D7" s="85"/>
      <c r="E7" s="86"/>
      <c r="F7" s="81"/>
      <c r="G7" s="82"/>
      <c r="H7" s="83"/>
    </row>
    <row r="8" spans="1:9" s="19" customFormat="1" ht="12.75" customHeight="1" x14ac:dyDescent="0.25">
      <c r="A8" s="84" t="s">
        <v>42</v>
      </c>
      <c r="B8" s="85"/>
      <c r="C8" s="85"/>
      <c r="D8" s="85"/>
      <c r="E8" s="86"/>
      <c r="F8" s="81"/>
      <c r="G8" s="82"/>
      <c r="H8" s="83"/>
    </row>
    <row r="9" spans="1:9" s="19" customFormat="1" ht="12.75" customHeight="1" x14ac:dyDescent="0.25">
      <c r="A9" s="84" t="s">
        <v>56</v>
      </c>
      <c r="B9" s="85"/>
      <c r="C9" s="85"/>
      <c r="D9" s="85"/>
      <c r="E9" s="86"/>
      <c r="F9" s="98"/>
      <c r="G9" s="99"/>
      <c r="H9" s="100"/>
    </row>
    <row r="10" spans="1:9" s="19" customFormat="1" ht="12.75" customHeight="1" x14ac:dyDescent="0.25">
      <c r="A10" s="84" t="s">
        <v>43</v>
      </c>
      <c r="B10" s="85"/>
      <c r="C10" s="85"/>
      <c r="D10" s="85"/>
      <c r="E10" s="86"/>
      <c r="F10" s="81"/>
      <c r="G10" s="82"/>
      <c r="H10" s="83"/>
    </row>
    <row r="11" spans="1:9" s="19" customFormat="1" ht="12.75" customHeight="1" x14ac:dyDescent="0.25">
      <c r="A11" s="84" t="s">
        <v>47</v>
      </c>
      <c r="B11" s="85"/>
      <c r="C11" s="85"/>
      <c r="D11" s="85"/>
      <c r="E11" s="86"/>
      <c r="F11" s="98"/>
      <c r="G11" s="99"/>
      <c r="H11" s="100"/>
    </row>
    <row r="12" spans="1:9" s="19" customFormat="1" ht="12.75" customHeight="1" x14ac:dyDescent="0.25">
      <c r="A12" s="84" t="s">
        <v>48</v>
      </c>
      <c r="B12" s="85"/>
      <c r="C12" s="85"/>
      <c r="D12" s="85"/>
      <c r="E12" s="86"/>
      <c r="F12" s="108"/>
      <c r="G12" s="109"/>
      <c r="H12" s="110"/>
    </row>
    <row r="13" spans="1:9" s="19" customFormat="1" ht="12.75" customHeight="1" x14ac:dyDescent="0.25">
      <c r="A13" s="84" t="s">
        <v>109</v>
      </c>
      <c r="B13" s="85"/>
      <c r="C13" s="85"/>
      <c r="D13" s="85"/>
      <c r="E13" s="86"/>
      <c r="F13" s="90"/>
      <c r="G13" s="91"/>
      <c r="H13" s="92"/>
    </row>
    <row r="14" spans="1:9" s="19" customFormat="1" ht="12.75" customHeight="1" x14ac:dyDescent="0.25">
      <c r="A14" s="84" t="s">
        <v>69</v>
      </c>
      <c r="B14" s="85"/>
      <c r="C14" s="85"/>
      <c r="D14" s="85"/>
      <c r="E14" s="86"/>
      <c r="F14" s="90"/>
      <c r="G14" s="91"/>
      <c r="H14" s="92"/>
    </row>
    <row r="15" spans="1:9" s="19" customFormat="1" ht="12.75" customHeight="1" x14ac:dyDescent="0.25">
      <c r="A15" s="84" t="s">
        <v>44</v>
      </c>
      <c r="B15" s="85"/>
      <c r="C15" s="85"/>
      <c r="D15" s="85"/>
      <c r="E15" s="86"/>
      <c r="F15" s="90"/>
      <c r="G15" s="91"/>
      <c r="H15" s="92"/>
    </row>
    <row r="16" spans="1:9" s="19" customFormat="1" ht="12.75" customHeight="1" x14ac:dyDescent="0.25">
      <c r="A16" s="84" t="s">
        <v>51</v>
      </c>
      <c r="B16" s="85"/>
      <c r="C16" s="85"/>
      <c r="D16" s="85"/>
      <c r="E16" s="86"/>
      <c r="F16" s="90"/>
      <c r="G16" s="91"/>
      <c r="H16" s="92"/>
    </row>
    <row r="17" spans="1:8" s="19" customFormat="1" ht="12.75" customHeight="1" x14ac:dyDescent="0.25">
      <c r="A17" s="84" t="s">
        <v>45</v>
      </c>
      <c r="B17" s="85"/>
      <c r="C17" s="85"/>
      <c r="D17" s="85"/>
      <c r="E17" s="86"/>
      <c r="F17" s="90"/>
      <c r="G17" s="91"/>
      <c r="H17" s="92"/>
    </row>
    <row r="18" spans="1:8" s="19" customFormat="1" ht="12.75" customHeight="1" x14ac:dyDescent="0.25">
      <c r="A18" s="84" t="s">
        <v>46</v>
      </c>
      <c r="B18" s="85"/>
      <c r="C18" s="85"/>
      <c r="D18" s="85"/>
      <c r="E18" s="86"/>
      <c r="F18" s="90"/>
      <c r="G18" s="91"/>
      <c r="H18" s="92"/>
    </row>
    <row r="19" spans="1:8" s="19" customFormat="1" ht="12.75" customHeight="1" x14ac:dyDescent="0.25">
      <c r="A19" s="84" t="s">
        <v>93</v>
      </c>
      <c r="B19" s="85"/>
      <c r="C19" s="85"/>
      <c r="D19" s="85"/>
      <c r="E19" s="86"/>
      <c r="F19" s="90"/>
      <c r="G19" s="91"/>
      <c r="H19" s="92"/>
    </row>
    <row r="20" spans="1:8" ht="25.5" customHeight="1" x14ac:dyDescent="0.2">
      <c r="A20" s="84" t="s">
        <v>103</v>
      </c>
      <c r="B20" s="85"/>
      <c r="C20" s="85"/>
      <c r="D20" s="85"/>
      <c r="E20" s="86"/>
      <c r="F20" s="93"/>
      <c r="G20" s="94"/>
      <c r="H20" s="95"/>
    </row>
    <row r="21" spans="1:8" ht="12.75" customHeight="1" x14ac:dyDescent="0.2">
      <c r="A21" s="87" t="s">
        <v>99</v>
      </c>
      <c r="B21" s="88"/>
      <c r="C21" s="88"/>
      <c r="D21" s="88"/>
      <c r="E21" s="89"/>
      <c r="F21" s="81"/>
      <c r="G21" s="82"/>
      <c r="H21" s="83"/>
    </row>
    <row r="22" spans="1:8" ht="12.75" customHeight="1" x14ac:dyDescent="0.2">
      <c r="A22" s="87" t="s">
        <v>100</v>
      </c>
      <c r="B22" s="88"/>
      <c r="C22" s="88"/>
      <c r="D22" s="88"/>
      <c r="E22" s="89"/>
      <c r="F22" s="81"/>
      <c r="G22" s="82"/>
      <c r="H22" s="83"/>
    </row>
    <row r="23" spans="1:8" ht="12.75" customHeight="1" x14ac:dyDescent="0.2">
      <c r="A23" s="87" t="s">
        <v>101</v>
      </c>
      <c r="B23" s="88"/>
      <c r="C23" s="88"/>
      <c r="D23" s="88"/>
      <c r="E23" s="89"/>
      <c r="F23" s="81"/>
      <c r="G23" s="82"/>
      <c r="H23" s="83"/>
    </row>
    <row r="24" spans="1:8" ht="12.75" customHeight="1" x14ac:dyDescent="0.2">
      <c r="A24" s="87" t="s">
        <v>102</v>
      </c>
      <c r="B24" s="88"/>
      <c r="C24" s="88"/>
      <c r="D24" s="88"/>
      <c r="E24" s="89"/>
      <c r="F24" s="81"/>
      <c r="G24" s="82"/>
      <c r="H24" s="83"/>
    </row>
    <row r="25" spans="1:8" ht="12.75" customHeight="1" x14ac:dyDescent="0.2">
      <c r="A25" s="78" t="s">
        <v>146</v>
      </c>
      <c r="B25" s="79"/>
      <c r="C25" s="79"/>
      <c r="D25" s="79"/>
      <c r="E25" s="80"/>
      <c r="F25" s="81"/>
      <c r="G25" s="82"/>
      <c r="H25" s="83"/>
    </row>
    <row r="26" spans="1:8" ht="25.5" customHeight="1" x14ac:dyDescent="0.2">
      <c r="A26" s="78" t="s">
        <v>147</v>
      </c>
      <c r="B26" s="79"/>
      <c r="C26" s="79"/>
      <c r="D26" s="79"/>
      <c r="E26" s="80"/>
      <c r="F26" s="81"/>
      <c r="G26" s="82"/>
      <c r="H26" s="83"/>
    </row>
    <row r="27" spans="1:8" ht="25.5" customHeight="1" x14ac:dyDescent="0.2">
      <c r="A27" s="78" t="s">
        <v>158</v>
      </c>
      <c r="B27" s="79"/>
      <c r="C27" s="79"/>
      <c r="D27" s="79"/>
      <c r="E27" s="80"/>
      <c r="F27" s="81"/>
      <c r="G27" s="82"/>
      <c r="H27" s="83"/>
    </row>
    <row r="28" spans="1:8" ht="38.25" customHeight="1" x14ac:dyDescent="0.2">
      <c r="A28" s="78" t="s">
        <v>152</v>
      </c>
      <c r="B28" s="79"/>
      <c r="C28" s="79"/>
      <c r="D28" s="79"/>
      <c r="E28" s="80"/>
      <c r="F28" s="81"/>
      <c r="G28" s="82"/>
      <c r="H28" s="83"/>
    </row>
    <row r="29" spans="1:8" ht="25.5" customHeight="1" x14ac:dyDescent="0.2">
      <c r="A29" s="78" t="s">
        <v>151</v>
      </c>
      <c r="B29" s="79"/>
      <c r="C29" s="79"/>
      <c r="D29" s="79"/>
      <c r="E29" s="80"/>
      <c r="F29" s="81"/>
      <c r="G29" s="82"/>
      <c r="H29" s="83"/>
    </row>
    <row r="30" spans="1:8" ht="25.5" customHeight="1" x14ac:dyDescent="0.2">
      <c r="A30" s="78" t="s">
        <v>149</v>
      </c>
      <c r="B30" s="79"/>
      <c r="C30" s="79"/>
      <c r="D30" s="79"/>
      <c r="E30" s="80"/>
      <c r="F30" s="81"/>
      <c r="G30" s="82"/>
      <c r="H30" s="83"/>
    </row>
    <row r="31" spans="1:8" ht="25.5" customHeight="1" x14ac:dyDescent="0.2">
      <c r="A31" s="78" t="s">
        <v>150</v>
      </c>
      <c r="B31" s="79"/>
      <c r="C31" s="79"/>
      <c r="D31" s="79"/>
      <c r="E31" s="80"/>
      <c r="F31" s="81"/>
      <c r="G31" s="82"/>
      <c r="H31" s="83"/>
    </row>
    <row r="32" spans="1:8" ht="51" customHeight="1" x14ac:dyDescent="0.2">
      <c r="A32" s="22" t="s">
        <v>92</v>
      </c>
      <c r="B32" s="22" t="s">
        <v>113</v>
      </c>
      <c r="C32" s="22" t="s">
        <v>112</v>
      </c>
      <c r="D32" s="22" t="s">
        <v>155</v>
      </c>
      <c r="E32" s="22" t="s">
        <v>114</v>
      </c>
      <c r="F32" s="44" t="s">
        <v>90</v>
      </c>
      <c r="G32" s="45" t="s">
        <v>91</v>
      </c>
      <c r="H32" s="23" t="s">
        <v>94</v>
      </c>
    </row>
    <row r="33" spans="1:9" ht="144.75" customHeight="1" x14ac:dyDescent="0.2">
      <c r="A33" s="20" t="s">
        <v>115</v>
      </c>
      <c r="B33" s="20"/>
      <c r="C33" s="20" t="s">
        <v>153</v>
      </c>
      <c r="D33" s="56">
        <v>7</v>
      </c>
      <c r="E33" s="56">
        <v>280</v>
      </c>
      <c r="F33" s="29"/>
      <c r="G33" s="29">
        <f>$E33*F33</f>
        <v>0</v>
      </c>
      <c r="H33" s="118"/>
      <c r="I33" s="58"/>
    </row>
    <row r="34" spans="1:9" ht="144.75" customHeight="1" x14ac:dyDescent="0.2">
      <c r="A34" s="20" t="s">
        <v>116</v>
      </c>
      <c r="B34" s="20"/>
      <c r="C34" s="20" t="s">
        <v>154</v>
      </c>
      <c r="D34" s="56">
        <v>6</v>
      </c>
      <c r="E34" s="56">
        <v>240</v>
      </c>
      <c r="F34" s="29"/>
      <c r="G34" s="29">
        <f t="shared" ref="G34:G36" si="0">$E34*F34</f>
        <v>0</v>
      </c>
      <c r="H34" s="118"/>
      <c r="I34" s="58"/>
    </row>
    <row r="35" spans="1:9" ht="144.75" customHeight="1" x14ac:dyDescent="0.2">
      <c r="A35" s="21" t="s">
        <v>117</v>
      </c>
      <c r="B35" s="21"/>
      <c r="C35" s="21" t="s">
        <v>110</v>
      </c>
      <c r="D35" s="56">
        <v>6</v>
      </c>
      <c r="E35" s="57">
        <v>240</v>
      </c>
      <c r="F35" s="29"/>
      <c r="G35" s="29">
        <f t="shared" si="0"/>
        <v>0</v>
      </c>
      <c r="H35" s="118"/>
      <c r="I35" s="58"/>
    </row>
    <row r="36" spans="1:9" ht="144.75" customHeight="1" x14ac:dyDescent="0.2">
      <c r="A36" s="20" t="s">
        <v>118</v>
      </c>
      <c r="B36" s="20"/>
      <c r="C36" s="20" t="s">
        <v>111</v>
      </c>
      <c r="D36" s="56">
        <v>6</v>
      </c>
      <c r="E36" s="56">
        <v>240</v>
      </c>
      <c r="F36" s="29"/>
      <c r="G36" s="29">
        <f t="shared" si="0"/>
        <v>0</v>
      </c>
      <c r="H36" s="118"/>
      <c r="I36" s="58"/>
    </row>
    <row r="37" spans="1:9" s="64" customFormat="1" ht="30.75" customHeight="1" x14ac:dyDescent="0.25">
      <c r="E37" s="117" t="s">
        <v>157</v>
      </c>
      <c r="F37" s="65"/>
      <c r="G37" s="116">
        <f>SUM(G33:G36)</f>
        <v>0</v>
      </c>
      <c r="H37" s="65"/>
    </row>
    <row r="38" spans="1:9" ht="12.75" customHeight="1" x14ac:dyDescent="0.2"/>
    <row r="39" spans="1:9" ht="12.75" customHeight="1" x14ac:dyDescent="0.2"/>
  </sheetData>
  <sheetProtection password="C79F" sheet="1" objects="1" scenarios="1" formatColumns="0" formatRows="0" autoFilter="0"/>
  <protectedRanges>
    <protectedRange sqref="F3:H31 F33:F36 H33:H36" name="Диапазон1"/>
  </protectedRanges>
  <mergeCells count="62">
    <mergeCell ref="F18:H18"/>
    <mergeCell ref="F16:H16"/>
    <mergeCell ref="F8:H8"/>
    <mergeCell ref="F9:H9"/>
    <mergeCell ref="F10:H10"/>
    <mergeCell ref="F11:H11"/>
    <mergeCell ref="F13:H13"/>
    <mergeCell ref="A8:E8"/>
    <mergeCell ref="F12:H12"/>
    <mergeCell ref="F14:H14"/>
    <mergeCell ref="F15:H15"/>
    <mergeCell ref="A9:E9"/>
    <mergeCell ref="A10:E10"/>
    <mergeCell ref="F17:H17"/>
    <mergeCell ref="F31:H31"/>
    <mergeCell ref="F1:H1"/>
    <mergeCell ref="A1:E1"/>
    <mergeCell ref="A2:E2"/>
    <mergeCell ref="A6:E6"/>
    <mergeCell ref="A7:E7"/>
    <mergeCell ref="F6:H6"/>
    <mergeCell ref="F7:H7"/>
    <mergeCell ref="A3:E3"/>
    <mergeCell ref="A4:E4"/>
    <mergeCell ref="A5:E5"/>
    <mergeCell ref="F3:H3"/>
    <mergeCell ref="F4:H4"/>
    <mergeCell ref="F5:H5"/>
    <mergeCell ref="F2:H2"/>
    <mergeCell ref="A31:E31"/>
    <mergeCell ref="A24:E24"/>
    <mergeCell ref="F19:H19"/>
    <mergeCell ref="F30:H30"/>
    <mergeCell ref="F22:H22"/>
    <mergeCell ref="F20:H20"/>
    <mergeCell ref="F23:H23"/>
    <mergeCell ref="F21:H21"/>
    <mergeCell ref="F29:H29"/>
    <mergeCell ref="F24:H24"/>
    <mergeCell ref="A30:E30"/>
    <mergeCell ref="A11:E11"/>
    <mergeCell ref="A12:E12"/>
    <mergeCell ref="A14:E14"/>
    <mergeCell ref="A15:E15"/>
    <mergeCell ref="A16:E16"/>
    <mergeCell ref="A17:E17"/>
    <mergeCell ref="A18:E18"/>
    <mergeCell ref="A19:E19"/>
    <mergeCell ref="A22:E22"/>
    <mergeCell ref="A20:E20"/>
    <mergeCell ref="A23:E23"/>
    <mergeCell ref="A21:E21"/>
    <mergeCell ref="A29:E29"/>
    <mergeCell ref="A13:E13"/>
    <mergeCell ref="A28:E28"/>
    <mergeCell ref="F28:H28"/>
    <mergeCell ref="A25:E25"/>
    <mergeCell ref="F25:H25"/>
    <mergeCell ref="A26:E26"/>
    <mergeCell ref="F26:H26"/>
    <mergeCell ref="A27:E27"/>
    <mergeCell ref="F27:H27"/>
  </mergeCells>
  <conditionalFormatting sqref="F33 H33 H35:H36 F35:F36 F3:F12 F24 F21:F22 F14:F18 F30:F31">
    <cfRule type="containsBlanks" dxfId="9" priority="16">
      <formula>LEN(TRIM(F3))=0</formula>
    </cfRule>
  </conditionalFormatting>
  <conditionalFormatting sqref="F19">
    <cfRule type="containsBlanks" dxfId="8" priority="12">
      <formula>LEN(TRIM(F19))=0</formula>
    </cfRule>
  </conditionalFormatting>
  <conditionalFormatting sqref="F20 F23">
    <cfRule type="containsBlanks" dxfId="7" priority="11">
      <formula>LEN(TRIM(F20))=0</formula>
    </cfRule>
  </conditionalFormatting>
  <conditionalFormatting sqref="F34 H34">
    <cfRule type="containsBlanks" dxfId="6" priority="10">
      <formula>LEN(TRIM(F34))=0</formula>
    </cfRule>
  </conditionalFormatting>
  <conditionalFormatting sqref="F13">
    <cfRule type="containsBlanks" dxfId="5" priority="6">
      <formula>LEN(TRIM(F13))=0</formula>
    </cfRule>
  </conditionalFormatting>
  <conditionalFormatting sqref="F25">
    <cfRule type="containsBlanks" dxfId="4" priority="5">
      <formula>LEN(TRIM(F25))=0</formula>
    </cfRule>
  </conditionalFormatting>
  <conditionalFormatting sqref="F26">
    <cfRule type="containsBlanks" dxfId="3" priority="4">
      <formula>LEN(TRIM(F26))=0</formula>
    </cfRule>
  </conditionalFormatting>
  <conditionalFormatting sqref="F27">
    <cfRule type="containsBlanks" dxfId="2" priority="3">
      <formula>LEN(TRIM(F27))=0</formula>
    </cfRule>
  </conditionalFormatting>
  <conditionalFormatting sqref="F28">
    <cfRule type="containsBlanks" dxfId="1" priority="2">
      <formula>LEN(TRIM(F28))=0</formula>
    </cfRule>
  </conditionalFormatting>
  <conditionalFormatting sqref="F29">
    <cfRule type="containsBlanks" dxfId="0" priority="1">
      <formula>LEN(TRIM(F29))=0</formula>
    </cfRule>
  </conditionalFormatting>
  <dataValidations count="1">
    <dataValidation type="decimal" operator="greaterThanOrEqual" allowBlank="1" showInputMessage="1" showErrorMessage="1" sqref="F33:F36">
      <formula1>0</formula1>
    </dataValidation>
  </dataValidations>
  <pageMargins left="0.39370078740157483" right="0.39370078740157483" top="0.39370078740157483" bottom="0.39370078740157483" header="0.19685039370078741" footer="0.19685039370078741"/>
  <pageSetup paperSize="9" scale="74" fitToHeight="10" orientation="portrait" r:id="rId1"/>
  <headerFooter>
    <oddFooter>&amp;L&amp;"+,обычный"&amp;10&amp;K01+046Лист &amp;P з &amp;N листів&amp;R&amp;"+,обычный"&amp;10&amp;K01+048&amp;F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4"/>
  <sheetViews>
    <sheetView showGridLines="0" showZeros="0" defaultGridColor="0" colorId="22" zoomScaleNormal="100" workbookViewId="0"/>
  </sheetViews>
  <sheetFormatPr defaultRowHeight="12.75" x14ac:dyDescent="0.2"/>
  <cols>
    <col min="1" max="1" width="22.5703125" style="18" customWidth="1"/>
    <col min="2" max="2" width="69.5703125" style="18" customWidth="1"/>
    <col min="3" max="16384" width="9.140625" style="18"/>
  </cols>
  <sheetData>
    <row r="1" spans="1:2" ht="15" x14ac:dyDescent="0.25">
      <c r="A1" s="69" t="s">
        <v>148</v>
      </c>
      <c r="B1" s="66"/>
    </row>
    <row r="2" spans="1:2" ht="14.25" x14ac:dyDescent="0.2">
      <c r="A2" s="67"/>
    </row>
    <row r="3" spans="1:2" ht="14.25" x14ac:dyDescent="0.2">
      <c r="A3" s="68" t="s">
        <v>119</v>
      </c>
    </row>
    <row r="4" spans="1:2" ht="14.25" x14ac:dyDescent="0.2">
      <c r="A4" s="68" t="s">
        <v>120</v>
      </c>
    </row>
    <row r="5" spans="1:2" ht="14.25" x14ac:dyDescent="0.2">
      <c r="A5" s="68" t="s">
        <v>121</v>
      </c>
    </row>
    <row r="6" spans="1:2" ht="14.25" x14ac:dyDescent="0.2">
      <c r="A6" s="68" t="s">
        <v>122</v>
      </c>
    </row>
    <row r="7" spans="1:2" ht="14.25" x14ac:dyDescent="0.2">
      <c r="A7" s="68" t="s">
        <v>123</v>
      </c>
    </row>
    <row r="8" spans="1:2" ht="14.25" x14ac:dyDescent="0.2">
      <c r="A8" s="68" t="s">
        <v>124</v>
      </c>
    </row>
    <row r="9" spans="1:2" ht="14.25" x14ac:dyDescent="0.2">
      <c r="A9" s="68" t="s">
        <v>125</v>
      </c>
    </row>
    <row r="10" spans="1:2" ht="14.25" x14ac:dyDescent="0.2">
      <c r="A10" s="68" t="s">
        <v>126</v>
      </c>
    </row>
    <row r="11" spans="1:2" ht="14.25" x14ac:dyDescent="0.2">
      <c r="A11" s="68" t="s">
        <v>127</v>
      </c>
    </row>
    <row r="12" spans="1:2" ht="14.25" x14ac:dyDescent="0.2">
      <c r="A12" s="68" t="s">
        <v>128</v>
      </c>
    </row>
    <row r="13" spans="1:2" ht="14.25" x14ac:dyDescent="0.2">
      <c r="A13" s="68" t="s">
        <v>129</v>
      </c>
    </row>
    <row r="14" spans="1:2" ht="14.25" x14ac:dyDescent="0.2">
      <c r="A14" s="68" t="s">
        <v>130</v>
      </c>
    </row>
    <row r="15" spans="1:2" ht="14.25" x14ac:dyDescent="0.2">
      <c r="A15" s="68" t="s">
        <v>131</v>
      </c>
    </row>
    <row r="16" spans="1:2" ht="14.25" x14ac:dyDescent="0.2">
      <c r="A16" s="68" t="s">
        <v>132</v>
      </c>
    </row>
    <row r="17" spans="1:1" ht="14.25" x14ac:dyDescent="0.2">
      <c r="A17" s="68" t="s">
        <v>133</v>
      </c>
    </row>
    <row r="18" spans="1:1" ht="14.25" x14ac:dyDescent="0.2">
      <c r="A18" s="68" t="s">
        <v>134</v>
      </c>
    </row>
    <row r="19" spans="1:1" ht="14.25" x14ac:dyDescent="0.2">
      <c r="A19" s="68" t="s">
        <v>135</v>
      </c>
    </row>
    <row r="20" spans="1:1" ht="14.25" x14ac:dyDescent="0.2">
      <c r="A20" s="68" t="s">
        <v>136</v>
      </c>
    </row>
    <row r="21" spans="1:1" ht="14.25" x14ac:dyDescent="0.2">
      <c r="A21" s="68" t="s">
        <v>137</v>
      </c>
    </row>
    <row r="22" spans="1:1" ht="14.25" x14ac:dyDescent="0.2">
      <c r="A22" s="68" t="s">
        <v>138</v>
      </c>
    </row>
    <row r="23" spans="1:1" ht="14.25" x14ac:dyDescent="0.2">
      <c r="A23" s="68" t="s">
        <v>139</v>
      </c>
    </row>
    <row r="24" spans="1:1" ht="14.25" x14ac:dyDescent="0.2">
      <c r="A24" s="68" t="s">
        <v>140</v>
      </c>
    </row>
  </sheetData>
  <sheetProtection formatColumns="0" formatRows="0"/>
  <pageMargins left="0.66" right="0.39370078740157483" top="0.64" bottom="0.39370078740157483" header="0.19685039370078741" footer="0.19685039370078741"/>
  <pageSetup paperSize="9" fitToHeight="10" orientation="landscape" r:id="rId1"/>
  <headerFooter>
    <oddFooter>&amp;L&amp;"+,обычный"&amp;10&amp;K01+046Лист &amp;P з &amp;N листів&amp;R&amp;"+,обычный"&amp;10&amp;K01+048&amp;F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C21"/>
  <sheetViews>
    <sheetView showGridLines="0" showZeros="0" defaultGridColor="0" colorId="22" zoomScale="85" zoomScaleNormal="85" workbookViewId="0"/>
  </sheetViews>
  <sheetFormatPr defaultColWidth="0" defaultRowHeight="18" zeroHeight="1" x14ac:dyDescent="0.25"/>
  <cols>
    <col min="1" max="1" width="15.42578125" style="5" customWidth="1"/>
    <col min="2" max="2" width="32.5703125" style="5" customWidth="1"/>
    <col min="3" max="3" width="44.140625" style="5" customWidth="1"/>
    <col min="4" max="16384" width="9.140625" style="1" hidden="1"/>
  </cols>
  <sheetData>
    <row r="1" spans="1:3" s="11" customFormat="1" x14ac:dyDescent="0.25">
      <c r="A1" s="50" t="s">
        <v>82</v>
      </c>
      <c r="B1" s="49"/>
      <c r="C1" s="26" t="str">
        <f>CONCATENATE("Вхідний № ",RIGHT(LEFT($C$19,10),3),"/_______")</f>
        <v>Вхідний № 371/_______</v>
      </c>
    </row>
    <row r="2" spans="1:3" s="11" customFormat="1" x14ac:dyDescent="0.25">
      <c r="A2" s="51">
        <f>WORKDAY(Документація!$B$40,-1)</f>
        <v>43160</v>
      </c>
      <c r="B2" s="48"/>
      <c r="C2" s="14"/>
    </row>
    <row r="3" spans="1:3" s="11" customFormat="1" x14ac:dyDescent="0.25">
      <c r="A3" s="5"/>
      <c r="B3" s="4"/>
      <c r="C3" s="14" t="s">
        <v>50</v>
      </c>
    </row>
    <row r="4" spans="1:3" ht="67.5" customHeight="1" x14ac:dyDescent="0.25">
      <c r="A4" s="24" t="s">
        <v>0</v>
      </c>
      <c r="B4" s="113">
        <f>'Додаток 1'!$F$3</f>
        <v>0</v>
      </c>
      <c r="C4" s="113"/>
    </row>
    <row r="5" spans="1:3" ht="18" customHeight="1" x14ac:dyDescent="0.25">
      <c r="A5" s="6"/>
      <c r="B5" s="114">
        <f>'Додаток 1'!$F$8</f>
        <v>0</v>
      </c>
      <c r="C5" s="114"/>
    </row>
    <row r="6" spans="1:3" x14ac:dyDescent="0.25">
      <c r="A6" s="14" t="s">
        <v>49</v>
      </c>
      <c r="B6" s="114">
        <f>'Додаток 1'!$F$10</f>
        <v>0</v>
      </c>
      <c r="C6" s="114"/>
    </row>
    <row r="7" spans="1:3" s="2" customFormat="1" ht="18" customHeight="1" x14ac:dyDescent="0.25">
      <c r="A7" s="42"/>
      <c r="B7" s="115">
        <f>'Додаток 1'!$F$11</f>
        <v>0</v>
      </c>
      <c r="C7" s="115"/>
    </row>
    <row r="8" spans="1:3" s="11" customFormat="1" ht="18" customHeight="1" x14ac:dyDescent="0.25">
      <c r="A8" s="42"/>
      <c r="B8" s="114">
        <f>'Додаток 1'!$F$12</f>
        <v>0</v>
      </c>
      <c r="C8" s="114"/>
    </row>
    <row r="9" spans="1:3" s="11" customFormat="1" ht="18" customHeight="1" x14ac:dyDescent="0.25">
      <c r="A9" s="15"/>
      <c r="B9" s="46"/>
      <c r="C9" s="47"/>
    </row>
    <row r="10" spans="1:3" s="3" customFormat="1" ht="161.25" customHeight="1" x14ac:dyDescent="0.25">
      <c r="A10" s="15"/>
      <c r="B10" s="15"/>
      <c r="C10" s="15"/>
    </row>
    <row r="11" spans="1:3" s="2" customFormat="1" x14ac:dyDescent="0.25">
      <c r="A11" s="6"/>
      <c r="B11" s="111" t="s">
        <v>36</v>
      </c>
      <c r="C11" s="111"/>
    </row>
    <row r="12" spans="1:3" ht="131.25" customHeight="1" x14ac:dyDescent="0.25">
      <c r="A12" s="7"/>
      <c r="B12" s="112" t="str">
        <f>Документація!$B$3</f>
        <v>Офісні стільці для магазинів ФТД</v>
      </c>
      <c r="C12" s="112"/>
    </row>
    <row r="13" spans="1:3" s="11" customFormat="1" ht="143.25" customHeight="1" x14ac:dyDescent="0.25">
      <c r="A13" s="7"/>
      <c r="B13" s="13"/>
      <c r="C13" s="13"/>
    </row>
    <row r="14" spans="1:3" x14ac:dyDescent="0.25">
      <c r="B14" s="25" t="s">
        <v>1</v>
      </c>
      <c r="C14" s="11" t="s">
        <v>35</v>
      </c>
    </row>
    <row r="15" spans="1:3" s="3" customFormat="1" x14ac:dyDescent="0.25">
      <c r="C15" s="11" t="s">
        <v>2</v>
      </c>
    </row>
    <row r="16" spans="1:3" s="3" customFormat="1" x14ac:dyDescent="0.25">
      <c r="B16" s="5"/>
      <c r="C16" s="11" t="s">
        <v>85</v>
      </c>
    </row>
    <row r="17" spans="3:3" x14ac:dyDescent="0.25">
      <c r="C17" s="11" t="s">
        <v>3</v>
      </c>
    </row>
    <row r="18" spans="3:3" x14ac:dyDescent="0.25">
      <c r="C18" s="11" t="s">
        <v>4</v>
      </c>
    </row>
    <row r="19" spans="3:3" x14ac:dyDescent="0.25">
      <c r="C19" s="10" t="str">
        <f>Документація!$B$8</f>
        <v>tender-371@foxtrot.kiev.ua</v>
      </c>
    </row>
    <row r="20" spans="3:3" x14ac:dyDescent="0.25">
      <c r="C20" s="27" t="s">
        <v>67</v>
      </c>
    </row>
    <row r="21" spans="3:3" hidden="1" x14ac:dyDescent="0.25"/>
  </sheetData>
  <sheetProtection password="C79F" sheet="1" objects="1" scenarios="1" selectLockedCells="1" selectUnlockedCells="1"/>
  <mergeCells count="7">
    <mergeCell ref="B11:C11"/>
    <mergeCell ref="B12:C12"/>
    <mergeCell ref="B4:C4"/>
    <mergeCell ref="B5:C5"/>
    <mergeCell ref="B6:C6"/>
    <mergeCell ref="B7:C7"/>
    <mergeCell ref="B8:C8"/>
  </mergeCells>
  <dataValidations count="1">
    <dataValidation allowBlank="1" showInputMessage="1" showErrorMessage="1" promptTitle="Заповнюється" prompt="Тендерним комітетом" sqref="C3 C1"/>
  </dataValidations>
  <hyperlinks>
    <hyperlink ref="C20" r:id="rId1"/>
  </hyperlinks>
  <pageMargins left="0.70866141732283472" right="0.31496062992125984" top="0.55118110236220474" bottom="0.55118110236220474" header="0" footer="0"/>
  <pageSetup paperSize="9" scale="9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Документація</vt:lpstr>
      <vt:lpstr>Додаток 1</vt:lpstr>
      <vt:lpstr>Додаток 2</vt:lpstr>
      <vt:lpstr>Титульний лист конверта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2018-02-20T15:22:17Z</dcterms:modified>
</cp:coreProperties>
</file>