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1'!$A$30:$D$36</definedName>
  </definedNames>
  <calcPr calcId="145621" iterateDelta="1E-4"/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D2" i="3" l="1"/>
  <c r="D1" i="3" l="1"/>
  <c r="A2" i="1"/>
  <c r="B5" i="1"/>
  <c r="B42" i="2"/>
  <c r="B7" i="1"/>
  <c r="B6" i="1"/>
  <c r="B8" i="1"/>
  <c r="B4" i="1"/>
  <c r="A2" i="3"/>
  <c r="B12" i="1"/>
  <c r="C19" i="1"/>
  <c r="C1" i="1" s="1"/>
  <c r="E37" i="3" l="1"/>
</calcChain>
</file>

<file path=xl/sharedStrings.xml><?xml version="1.0" encoding="utf-8"?>
<sst xmlns="http://schemas.openxmlformats.org/spreadsheetml/2006/main" count="137" uniqueCount="135">
  <si>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</si>
  <si>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</si>
  <si>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</si>
  <si>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</si>
  <si>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</si>
  <si>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</si>
  <si>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</si>
  <si>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</si>
  <si>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</si>
  <si>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</si>
  <si>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</si>
  <si>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</si>
  <si>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</si>
  <si>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</si>
  <si>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</si>
  <si>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</si>
  <si>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</si>
  <si>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</si>
  <si>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</si>
  <si>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</si>
  <si>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</si>
  <si>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</si>
  <si>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</si>
  <si>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</si>
  <si>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</si>
  <si>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</si>
  <si>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</si>
  <si>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</si>
  <si>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</si>
  <si>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</si>
  <si>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</si>
  <si>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</si>
  <si>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</si>
  <si>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</si>
  <si>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</si>
  <si>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</si>
  <si>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</si>
  <si>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</si>
  <si>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</si>
  <si>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</si>
  <si>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</si>
  <si>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</si>
  <si>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</si>
  <si>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</si>
  <si>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</si>
  <si>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</si>
  <si>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</si>
  <si>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</si>
  <si>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</si>
  <si>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</si>
  <si>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</si>
  <si>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</si>
  <si>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</si>
  <si>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</si>
  <si>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</si>
  <si>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</si>
  <si>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</si>
  <si>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</si>
  <si>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</si>
  <si>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</si>
  <si>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</si>
  <si>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</si>
  <si>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</si>
  <si>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</si>
  <si>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</si>
  <si>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</si>
  <si>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</si>
  <si>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</si>
  <si>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</si>
  <si>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</si>
  <si>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</si>
  <si>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</si>
  <si>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</si>
  <si>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</si>
  <si>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</si>
  <si>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</si>
  <si>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</si>
  <si>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</si>
  <si>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</si>
  <si>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</si>
  <si>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</si>
  <si>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</si>
  <si>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</si>
  <si>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</si>
  <si>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</si>
  <si>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</si>
  <si>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</si>
  <si>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</si>
  <si>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</si>
  <si>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Сума закупівлі на рік, грн. з ПДВ:</t>
  </si>
  <si>
    <t>Ціна, грн. з ПДВ</t>
  </si>
  <si>
    <t>Сума,
грн. з ПДВ</t>
  </si>
  <si>
    <t>Найменування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</si>
  <si>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</si>
  <si>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</si>
  <si>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</si>
  <si>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</si>
  <si>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</si>
  <si>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</si>
  <si>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</si>
  <si>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</si>
  <si>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</si>
  <si>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</si>
  <si>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</si>
  <si>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</si>
  <si>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</si>
  <si>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</si>
  <si>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</si>
  <si>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</si>
  <si>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</si>
  <si>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</si>
  <si>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</si>
  <si>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tender-393@foxtrot.kiev.ua</t>
  </si>
  <si>
    <t>Підрядник має виконати поставку та монтаж кондиціонерів в офісній будівлі за адресою м. Київ, вул. Дорогожицька, 1.</t>
  </si>
  <si>
    <t>Місце монтажу</t>
  </si>
  <si>
    <t>4 поверх</t>
  </si>
  <si>
    <t>Кількість</t>
  </si>
  <si>
    <t>8 поверх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</si>
  <si>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</si>
  <si>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</si>
  <si>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Строки поставки та виконання робіт по монтажу - не більше трьох тижнів з дати підписання Договору. Підтвердити або вказати свої умови.</t>
  </si>
  <si>
    <t>Умови оплати: безготівкова оплата протягом 5-ти банківських днів після поставки, монтажу та надання всіх бухгалтерських документів (рахунок-фактура, видаткова накладна, акт виконаних робіт та зареєстрована податкова накладна). Можлива часткова передоплата (зазначити бажаний відсоток). Підтвердити або вказати свої умови.</t>
  </si>
  <si>
    <t>Гарантійний термін на кондиціонери - не менше 36 місяців. Підтвердити або вказати свої умови.</t>
  </si>
  <si>
    <t>Комплект матеріалів для монтажу</t>
  </si>
  <si>
    <t>•  Детальний перелік матеріалів для монтажу кондиціонерів із зазначенням кількості та ціни;</t>
  </si>
  <si>
    <t>•  Технічну документацію (паспорт, інструкція тощо) та сертифікат якості на кондиціонери;</t>
  </si>
  <si>
    <t>Зазначити бренд та марку кондиціонеру</t>
  </si>
  <si>
    <t>Монтаж</t>
  </si>
  <si>
    <t>Тендерна пропозиція має включати вартість доставки. Підтвердити або вказати свої умови.</t>
  </si>
  <si>
    <t>Гарантійний термін на монтаж (робота та матеріали) - не менше 12 місяців. Підтвердити або вказати свої умови.</t>
  </si>
  <si>
    <t>2. Кондиціонер настінний потужністю 3,6 кВт холод/тепло</t>
  </si>
  <si>
    <t>1. Кондиціонер підлогово-стельовий потужністю 6,8 кВт холод/тепло</t>
  </si>
  <si>
    <t>•  Сертифікати якості на матеріали для монтажу кондиціонерів;</t>
  </si>
  <si>
    <t>Поставка та монтаж кондиціонерів</t>
  </si>
  <si>
    <t>Відстань між блоками до 10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</si>
</sst>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</numFmts>
  <fonts count="31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wrapText="1"/>
    </xf>
    <xf numFmtId="4" fontId="17" fillId="0" borderId="2" xfId="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7" fontId="29" fillId="0" borderId="0" xfId="0" applyNumberFormat="1" applyFont="1" applyAlignment="1">
      <alignment wrapText="1"/>
    </xf>
    <xf numFmtId="49" fontId="16" fillId="0" borderId="11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 indent="1"/>
    </xf>
    <xf numFmtId="49" fontId="16" fillId="0" borderId="13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16" fillId="0" borderId="4" xfId="2" applyNumberFormat="1" applyFont="1" applyFill="1" applyBorder="1" applyAlignment="1" applyProtection="1">
      <alignment vertical="center" wrapText="1"/>
      <protection locked="0"/>
    </xf>
    <xf numFmtId="49" fontId="16" fillId="0" borderId="5" xfId="2" applyNumberFormat="1" applyFont="1" applyFill="1" applyBorder="1" applyAlignment="1" applyProtection="1">
      <alignment vertical="center" wrapText="1"/>
      <protection locked="0"/>
    </xf>
    <xf numFmtId="49" fontId="16" fillId="0" borderId="3" xfId="2" applyNumberFormat="1" applyFont="1" applyFill="1" applyBorder="1" applyAlignment="1" applyProtection="1">
      <alignment vertical="center" wrapText="1"/>
      <protection locked="0"/>
    </xf>
    <xf numFmtId="167" fontId="16" fillId="0" borderId="4" xfId="2" applyNumberFormat="1" applyFont="1" applyBorder="1" applyAlignment="1">
      <alignment horizontal="center" vertical="center" wrapText="1"/>
    </xf>
    <xf numFmtId="167" fontId="16" fillId="0" borderId="5" xfId="2" applyNumberFormat="1" applyFont="1" applyBorder="1" applyAlignment="1">
      <alignment horizontal="center" vertical="center" wrapText="1"/>
    </xf>
    <xf numFmtId="167" fontId="16" fillId="0" borderId="3" xfId="2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5" fillId="0" borderId="9" xfId="0" applyNumberFormat="1" applyFont="1" applyFill="1" applyBorder="1" applyAlignment="1">
      <alignment horizontal="left" vertical="center" wrapText="1"/>
    </xf>
    <xf numFmtId="168" fontId="15" fillId="0" borderId="7" xfId="0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0" fillId="0" borderId="5" xfId="0" applyNumberFormat="1" applyFont="1" applyFill="1" applyBorder="1" applyAlignment="1">
      <alignment horizontal="left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93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9" customWidth="1"/>
    <col min="3" max="16384" width="9.140625" style="9" hidden="1"/>
  </cols>
  <sheetData>
    <row r="1" spans="1:3" ht="18" customHeight="1" x14ac:dyDescent="0.25">
      <c r="A1" s="75" t="s">
        <v>34</v>
      </c>
      <c r="B1" s="75"/>
      <c r="C1" s="8"/>
    </row>
    <row r="2" spans="1:3" ht="14.25" customHeight="1" x14ac:dyDescent="0.25">
      <c r="A2" s="76" t="s">
        <v>76</v>
      </c>
      <c r="B2" s="77"/>
      <c r="C2" s="8"/>
    </row>
    <row r="3" spans="1:3" ht="25.5" customHeight="1" x14ac:dyDescent="0.25">
      <c r="A3" s="70" t="s">
        <v>77</v>
      </c>
      <c r="B3" s="12" t="s">
        <v>133</v>
      </c>
      <c r="C3" s="57"/>
    </row>
    <row r="4" spans="1:3" ht="28.5" customHeight="1" x14ac:dyDescent="0.25">
      <c r="A4" s="71"/>
      <c r="B4" s="16" t="s">
        <v>113</v>
      </c>
    </row>
    <row r="5" spans="1:3" ht="14.25" customHeight="1" x14ac:dyDescent="0.25">
      <c r="A5" s="71"/>
      <c r="B5" s="16" t="s">
        <v>134</v>
      </c>
    </row>
    <row r="6" spans="1:3" ht="14.25" customHeight="1" x14ac:dyDescent="0.25">
      <c r="A6" s="72"/>
      <c r="B6" s="16" t="s">
        <v>111</v>
      </c>
    </row>
    <row r="7" spans="1:3" ht="14.25" customHeight="1" x14ac:dyDescent="0.25">
      <c r="A7" s="70" t="s">
        <v>78</v>
      </c>
      <c r="B7" s="30" t="s">
        <v>5</v>
      </c>
    </row>
    <row r="8" spans="1:3" ht="14.25" customHeight="1" x14ac:dyDescent="0.25">
      <c r="A8" s="71"/>
      <c r="B8" s="16" t="s">
        <v>83</v>
      </c>
    </row>
    <row r="9" spans="1:3" ht="14.25" customHeight="1" x14ac:dyDescent="0.25">
      <c r="A9" s="71"/>
      <c r="B9" s="41" t="s">
        <v>86</v>
      </c>
    </row>
    <row r="10" spans="1:3" ht="14.25" customHeight="1" x14ac:dyDescent="0.25">
      <c r="A10" s="71"/>
      <c r="B10" s="54" t="s">
        <v>112</v>
      </c>
    </row>
    <row r="11" spans="1:3" ht="14.25" customHeight="1" x14ac:dyDescent="0.25">
      <c r="A11" s="71"/>
      <c r="B11" s="16" t="s">
        <v>6</v>
      </c>
    </row>
    <row r="12" spans="1:3" ht="28.5" customHeight="1" x14ac:dyDescent="0.25">
      <c r="A12" s="72"/>
      <c r="B12" s="31" t="s">
        <v>7</v>
      </c>
    </row>
    <row r="13" spans="1:3" ht="14.25" customHeight="1" x14ac:dyDescent="0.25">
      <c r="A13" s="73" t="s">
        <v>71</v>
      </c>
      <c r="B13" s="74"/>
    </row>
    <row r="14" spans="1:3" ht="42.75" customHeight="1" x14ac:dyDescent="0.25">
      <c r="A14" s="70" t="s">
        <v>8</v>
      </c>
      <c r="B14" s="30" t="s">
        <v>9</v>
      </c>
    </row>
    <row r="15" spans="1:3" ht="14.25" customHeight="1" x14ac:dyDescent="0.25">
      <c r="A15" s="71"/>
      <c r="B15" s="33" t="s">
        <v>33</v>
      </c>
    </row>
    <row r="16" spans="1:3" ht="42.75" customHeight="1" x14ac:dyDescent="0.25">
      <c r="A16" s="72"/>
      <c r="B16" s="31" t="s">
        <v>85</v>
      </c>
    </row>
    <row r="17" spans="1:2" ht="14.25" customHeight="1" x14ac:dyDescent="0.25">
      <c r="A17" s="73" t="s">
        <v>72</v>
      </c>
      <c r="B17" s="74"/>
    </row>
    <row r="18" spans="1:2" ht="14.25" customHeight="1" x14ac:dyDescent="0.25">
      <c r="A18" s="70" t="s">
        <v>10</v>
      </c>
      <c r="B18" s="30" t="s">
        <v>11</v>
      </c>
    </row>
    <row r="19" spans="1:2" ht="42.75" customHeight="1" x14ac:dyDescent="0.25">
      <c r="A19" s="71"/>
      <c r="B19" s="16" t="s">
        <v>107</v>
      </c>
    </row>
    <row r="20" spans="1:2" ht="42.75" customHeight="1" x14ac:dyDescent="0.25">
      <c r="A20" s="72"/>
      <c r="B20" s="33" t="s">
        <v>62</v>
      </c>
    </row>
    <row r="21" spans="1:2" ht="14.25" customHeight="1" x14ac:dyDescent="0.25">
      <c r="A21" s="70" t="s">
        <v>12</v>
      </c>
      <c r="B21" s="30" t="s">
        <v>30</v>
      </c>
    </row>
    <row r="22" spans="1:2" ht="29.25" customHeight="1" x14ac:dyDescent="0.25">
      <c r="A22" s="71"/>
      <c r="B22" s="55" t="s">
        <v>94</v>
      </c>
    </row>
    <row r="23" spans="1:2" ht="14.25" customHeight="1" x14ac:dyDescent="0.25">
      <c r="A23" s="71"/>
      <c r="B23" s="16" t="s">
        <v>31</v>
      </c>
    </row>
    <row r="24" spans="1:2" ht="14.25" customHeight="1" x14ac:dyDescent="0.25">
      <c r="A24" s="71"/>
      <c r="B24" s="55" t="s">
        <v>104</v>
      </c>
    </row>
    <row r="25" spans="1:2" ht="28.5" customHeight="1" x14ac:dyDescent="0.25">
      <c r="A25" s="71"/>
      <c r="B25" s="55" t="s">
        <v>124</v>
      </c>
    </row>
    <row r="26" spans="1:2" ht="28.5" customHeight="1" x14ac:dyDescent="0.25">
      <c r="A26" s="71"/>
      <c r="B26" s="55" t="s">
        <v>125</v>
      </c>
    </row>
    <row r="27" spans="1:2" ht="14.25" customHeight="1" x14ac:dyDescent="0.25">
      <c r="A27" s="71"/>
      <c r="B27" s="55" t="s">
        <v>132</v>
      </c>
    </row>
    <row r="28" spans="1:2" ht="14.25" customHeight="1" x14ac:dyDescent="0.25">
      <c r="A28" s="71"/>
      <c r="B28" s="55" t="s">
        <v>95</v>
      </c>
    </row>
    <row r="29" spans="1:2" ht="14.25" customHeight="1" x14ac:dyDescent="0.25">
      <c r="A29" s="71"/>
      <c r="B29" s="55" t="s">
        <v>96</v>
      </c>
    </row>
    <row r="30" spans="1:2" ht="28.5" customHeight="1" x14ac:dyDescent="0.25">
      <c r="A30" s="71"/>
      <c r="B30" s="55" t="s">
        <v>97</v>
      </c>
    </row>
    <row r="31" spans="1:2" ht="42.75" customHeight="1" x14ac:dyDescent="0.25">
      <c r="A31" s="71"/>
      <c r="B31" s="56" t="s">
        <v>103</v>
      </c>
    </row>
    <row r="32" spans="1:2" ht="14.25" customHeight="1" x14ac:dyDescent="0.25">
      <c r="A32" s="72"/>
      <c r="B32" s="56" t="s">
        <v>118</v>
      </c>
    </row>
    <row r="33" spans="1:2" ht="71.25" customHeight="1" x14ac:dyDescent="0.25">
      <c r="A33" s="26" t="s">
        <v>105</v>
      </c>
      <c r="B33" s="53" t="s">
        <v>106</v>
      </c>
    </row>
    <row r="34" spans="1:2" ht="28.5" customHeight="1" x14ac:dyDescent="0.25">
      <c r="A34" s="70" t="s">
        <v>13</v>
      </c>
      <c r="B34" s="30" t="s">
        <v>32</v>
      </c>
    </row>
    <row r="35" spans="1:2" ht="14.25" customHeight="1" x14ac:dyDescent="0.25">
      <c r="A35" s="71"/>
      <c r="B35" s="55" t="s">
        <v>57</v>
      </c>
    </row>
    <row r="36" spans="1:2" ht="14.25" customHeight="1" x14ac:dyDescent="0.25">
      <c r="A36" s="71"/>
      <c r="B36" s="55" t="s">
        <v>64</v>
      </c>
    </row>
    <row r="37" spans="1:2" ht="28.5" customHeight="1" x14ac:dyDescent="0.25">
      <c r="A37" s="72"/>
      <c r="B37" s="55" t="s">
        <v>65</v>
      </c>
    </row>
    <row r="38" spans="1:2" ht="14.25" customHeight="1" x14ac:dyDescent="0.25">
      <c r="A38" s="73" t="s">
        <v>73</v>
      </c>
      <c r="B38" s="74"/>
    </row>
    <row r="39" spans="1:2" ht="14.25" customHeight="1" x14ac:dyDescent="0.25">
      <c r="A39" s="70" t="s">
        <v>14</v>
      </c>
      <c r="B39" s="30" t="s">
        <v>15</v>
      </c>
    </row>
    <row r="40" spans="1:2" ht="42.75" customHeight="1" x14ac:dyDescent="0.25">
      <c r="A40" s="71"/>
      <c r="B40" s="16" t="s">
        <v>88</v>
      </c>
    </row>
    <row r="41" spans="1:2" ht="28.5" customHeight="1" x14ac:dyDescent="0.25">
      <c r="A41" s="71"/>
      <c r="B41" s="16" t="s">
        <v>55</v>
      </c>
    </row>
    <row r="42" spans="1:2" ht="14.25" customHeight="1" x14ac:dyDescent="0.25">
      <c r="A42" s="72"/>
      <c r="B42" s="32" t="str">
        <f>$B$10</f>
        <v>tender-393@foxtrot.kiev.ua</v>
      </c>
    </row>
    <row r="43" spans="1:2" ht="14.25" customHeight="1" x14ac:dyDescent="0.25">
      <c r="A43" s="70" t="s">
        <v>16</v>
      </c>
      <c r="B43" s="50" t="s">
        <v>87</v>
      </c>
    </row>
    <row r="44" spans="1:2" ht="14.25" customHeight="1" x14ac:dyDescent="0.25">
      <c r="A44" s="71"/>
      <c r="B44" s="41" t="s">
        <v>80</v>
      </c>
    </row>
    <row r="45" spans="1:2" ht="14.25" customHeight="1" x14ac:dyDescent="0.25">
      <c r="A45" s="71"/>
      <c r="B45" s="123">
        <v>43209</v>
      </c>
    </row>
    <row r="46" spans="1:2" ht="42.75" customHeight="1" x14ac:dyDescent="0.25">
      <c r="A46" s="72"/>
      <c r="B46" s="51" t="s">
        <v>81</v>
      </c>
    </row>
    <row r="47" spans="1:2" ht="71.25" customHeight="1" x14ac:dyDescent="0.25">
      <c r="A47" s="70" t="s">
        <v>17</v>
      </c>
      <c r="B47" s="30" t="s">
        <v>79</v>
      </c>
    </row>
    <row r="48" spans="1:2" ht="28.5" customHeight="1" x14ac:dyDescent="0.25">
      <c r="A48" s="71"/>
      <c r="B48" s="16" t="s">
        <v>18</v>
      </c>
    </row>
    <row r="49" spans="1:2" ht="14.25" customHeight="1" x14ac:dyDescent="0.25">
      <c r="A49" s="72"/>
      <c r="B49" s="16" t="s">
        <v>19</v>
      </c>
    </row>
    <row r="50" spans="1:2" ht="14.25" customHeight="1" x14ac:dyDescent="0.25">
      <c r="A50" s="73" t="s">
        <v>74</v>
      </c>
      <c r="B50" s="74"/>
    </row>
    <row r="51" spans="1:2" ht="14.25" customHeight="1" x14ac:dyDescent="0.25">
      <c r="A51" s="70" t="s">
        <v>20</v>
      </c>
      <c r="B51" s="35" t="s">
        <v>70</v>
      </c>
    </row>
    <row r="52" spans="1:2" ht="42.75" customHeight="1" x14ac:dyDescent="0.25">
      <c r="A52" s="71"/>
      <c r="B52" s="34" t="s">
        <v>66</v>
      </c>
    </row>
    <row r="53" spans="1:2" ht="28.5" customHeight="1" x14ac:dyDescent="0.25">
      <c r="A53" s="71"/>
      <c r="B53" s="34" t="s">
        <v>54</v>
      </c>
    </row>
    <row r="54" spans="1:2" ht="14.25" customHeight="1" x14ac:dyDescent="0.25">
      <c r="A54" s="72"/>
      <c r="B54" s="36" t="s">
        <v>63</v>
      </c>
    </row>
    <row r="55" spans="1:2" ht="57" customHeight="1" x14ac:dyDescent="0.25">
      <c r="A55" s="17" t="s">
        <v>21</v>
      </c>
      <c r="B55" s="16" t="s">
        <v>22</v>
      </c>
    </row>
    <row r="56" spans="1:2" ht="14.25" customHeight="1" x14ac:dyDescent="0.25">
      <c r="A56" s="70" t="s">
        <v>23</v>
      </c>
      <c r="B56" s="30" t="s">
        <v>24</v>
      </c>
    </row>
    <row r="57" spans="1:2" ht="28.5" customHeight="1" x14ac:dyDescent="0.25">
      <c r="A57" s="71"/>
      <c r="B57" s="55" t="s">
        <v>58</v>
      </c>
    </row>
    <row r="58" spans="1:2" ht="14.25" customHeight="1" x14ac:dyDescent="0.25">
      <c r="A58" s="71"/>
      <c r="B58" s="55" t="s">
        <v>59</v>
      </c>
    </row>
    <row r="59" spans="1:2" ht="42.75" customHeight="1" x14ac:dyDescent="0.25">
      <c r="A59" s="72"/>
      <c r="B59" s="31" t="s">
        <v>52</v>
      </c>
    </row>
    <row r="60" spans="1:2" ht="14.25" customHeight="1" x14ac:dyDescent="0.25">
      <c r="A60" s="70" t="s">
        <v>25</v>
      </c>
      <c r="B60" s="30" t="s">
        <v>26</v>
      </c>
    </row>
    <row r="61" spans="1:2" ht="14.25" customHeight="1" x14ac:dyDescent="0.25">
      <c r="A61" s="71"/>
      <c r="B61" s="55" t="s">
        <v>60</v>
      </c>
    </row>
    <row r="62" spans="1:2" ht="28.5" customHeight="1" x14ac:dyDescent="0.25">
      <c r="A62" s="71"/>
      <c r="B62" s="55" t="s">
        <v>61</v>
      </c>
    </row>
    <row r="63" spans="1:2" ht="42.75" customHeight="1" x14ac:dyDescent="0.25">
      <c r="A63" s="72"/>
      <c r="B63" s="31" t="s">
        <v>27</v>
      </c>
    </row>
    <row r="64" spans="1:2" ht="14.25" customHeight="1" x14ac:dyDescent="0.25">
      <c r="A64" s="73" t="s">
        <v>75</v>
      </c>
      <c r="B64" s="74"/>
    </row>
    <row r="65" spans="1:2" ht="42.75" customHeight="1" x14ac:dyDescent="0.25">
      <c r="A65" s="26" t="s">
        <v>28</v>
      </c>
      <c r="B65" s="29" t="s">
        <v>53</v>
      </c>
    </row>
    <row r="66" spans="1:2" ht="71.25" customHeight="1" x14ac:dyDescent="0.25">
      <c r="A66" s="26" t="s">
        <v>29</v>
      </c>
      <c r="B66" s="29" t="s">
        <v>119</v>
      </c>
    </row>
    <row r="67" spans="1:2" ht="14.25" customHeight="1" x14ac:dyDescent="0.25"/>
    <row r="68" spans="1:2" ht="28.5" customHeight="1" x14ac:dyDescent="0.25">
      <c r="B68" s="52" t="s">
        <v>82</v>
      </c>
    </row>
    <row r="69" spans="1:2" ht="14.25" customHeight="1" x14ac:dyDescent="0.25">
      <c r="B69" s="38" t="s">
        <v>68</v>
      </c>
    </row>
    <row r="70" spans="1:2" hidden="1" x14ac:dyDescent="0.25">
      <c r="B70" s="37"/>
    </row>
    <row r="71" spans="1:2" x14ac:dyDescent="0.25"/>
    <row r="72" spans="1:2" x14ac:dyDescent="0.25"/>
    <row r="73" spans="1:2" x14ac:dyDescent="0.25"/>
    <row r="74" spans="1:2" x14ac:dyDescent="0.25"/>
    <row r="75" spans="1:2" x14ac:dyDescent="0.25"/>
    <row r="76" spans="1:2" x14ac:dyDescent="0.25"/>
    <row r="77" spans="1:2" x14ac:dyDescent="0.25"/>
    <row r="78" spans="1:2" x14ac:dyDescent="0.25"/>
    <row r="79" spans="1:2" x14ac:dyDescent="0.25"/>
  </sheetData>
  <mergeCells count="19">
    <mergeCell ref="A1:B1"/>
    <mergeCell ref="A18:A20"/>
    <mergeCell ref="A50:B50"/>
    <mergeCell ref="A38:B38"/>
    <mergeCell ref="A39:A42"/>
    <mergeCell ref="A13:B13"/>
    <mergeCell ref="A14:A16"/>
    <mergeCell ref="A17:B17"/>
    <mergeCell ref="A21:A32"/>
    <mergeCell ref="A34:A37"/>
    <mergeCell ref="A2:B2"/>
    <mergeCell ref="A7:A12"/>
    <mergeCell ref="A43:A46"/>
    <mergeCell ref="A3:A6"/>
    <mergeCell ref="A56:A59"/>
    <mergeCell ref="A60:A63"/>
    <mergeCell ref="A64:B64"/>
    <mergeCell ref="A51:A54"/>
    <mergeCell ref="A47:A49"/>
  </mergeCells>
  <conditionalFormatting sqref="B45">
    <cfRule type="containsBlanks" dxfId="11" priority="2">
      <formula>LEN(TRIM(B45))=0</formula>
    </cfRule>
  </conditionalFormatting>
  <dataValidations count="2">
    <dataValidation allowBlank="1" showInputMessage="1" showErrorMessage="1" promptTitle="Наступний день" prompt="після подачі пропозицій." sqref="B45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5" r:id="rId1"/>
    <hyperlink ref="B20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54" r:id="rId3"/>
    <hyperlink ref="B42" r:id="rId4" display="tender-______@foxtrot.kiev.ua"/>
    <hyperlink ref="B69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1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2" sqref="D2:F2"/>
    </sheetView>
  </sheetViews>
  <sheetFormatPr defaultRowHeight="12.75" x14ac:dyDescent="0.2"/>
  <cols>
    <col min="1" max="1" width="60.85546875" style="18" customWidth="1"/>
    <col min="2" max="2" width="11.42578125" style="18" customWidth="1"/>
    <col min="3" max="3" width="9.7109375" style="20" customWidth="1"/>
    <col min="4" max="5" width="18.140625" style="28" customWidth="1"/>
    <col min="6" max="6" width="27.85546875" style="28" customWidth="1"/>
    <col min="7" max="16384" width="9.140625" style="18"/>
  </cols>
  <sheetData>
    <row r="1" spans="1:7" ht="25.5" customHeight="1" x14ac:dyDescent="0.3">
      <c r="A1" s="103" t="s">
        <v>108</v>
      </c>
      <c r="B1" s="103"/>
      <c r="C1" s="103"/>
      <c r="D1" s="102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102"/>
      <c r="F1" s="102"/>
      <c r="G1" s="61"/>
    </row>
    <row r="2" spans="1:7" s="19" customFormat="1" ht="20.25" customHeight="1" x14ac:dyDescent="0.25">
      <c r="A2" s="104" t="str">
        <f>Документація!$B$3</f>
        <v>Поставка та монтаж кондиціонерів</v>
      </c>
      <c r="B2" s="104"/>
      <c r="C2" s="104"/>
      <c r="D2" s="111" t="str">
        <f>IF($D$3=0,"Поля для заповнення промарковано кольором.","")</f>
        <v>Поля для заповнення промарковано кольором.</v>
      </c>
      <c r="E2" s="111"/>
      <c r="F2" s="111"/>
      <c r="G2" s="62"/>
    </row>
    <row r="3" spans="1:7" s="19" customFormat="1" ht="12.75" customHeight="1" x14ac:dyDescent="0.25">
      <c r="A3" s="105" t="s">
        <v>37</v>
      </c>
      <c r="B3" s="106"/>
      <c r="C3" s="107"/>
      <c r="D3" s="108"/>
      <c r="E3" s="109"/>
      <c r="F3" s="110"/>
    </row>
    <row r="4" spans="1:7" s="19" customFormat="1" ht="12.75" customHeight="1" x14ac:dyDescent="0.25">
      <c r="A4" s="84" t="s">
        <v>38</v>
      </c>
      <c r="B4" s="85"/>
      <c r="C4" s="86"/>
      <c r="D4" s="93"/>
      <c r="E4" s="94"/>
      <c r="F4" s="95"/>
    </row>
    <row r="5" spans="1:7" s="19" customFormat="1" ht="12.75" customHeight="1" x14ac:dyDescent="0.25">
      <c r="A5" s="84" t="s">
        <v>39</v>
      </c>
      <c r="B5" s="85"/>
      <c r="C5" s="86"/>
      <c r="D5" s="93"/>
      <c r="E5" s="94"/>
      <c r="F5" s="95"/>
    </row>
    <row r="6" spans="1:7" s="19" customFormat="1" ht="12.75" customHeight="1" x14ac:dyDescent="0.25">
      <c r="A6" s="84" t="s">
        <v>40</v>
      </c>
      <c r="B6" s="85"/>
      <c r="C6" s="86"/>
      <c r="D6" s="99"/>
      <c r="E6" s="100"/>
      <c r="F6" s="101"/>
    </row>
    <row r="7" spans="1:7" s="19" customFormat="1" ht="12.75" customHeight="1" x14ac:dyDescent="0.25">
      <c r="A7" s="84" t="s">
        <v>41</v>
      </c>
      <c r="B7" s="85"/>
      <c r="C7" s="86"/>
      <c r="D7" s="93"/>
      <c r="E7" s="94"/>
      <c r="F7" s="95"/>
    </row>
    <row r="8" spans="1:7" s="19" customFormat="1" ht="12.75" customHeight="1" x14ac:dyDescent="0.25">
      <c r="A8" s="84" t="s">
        <v>42</v>
      </c>
      <c r="B8" s="85"/>
      <c r="C8" s="86"/>
      <c r="D8" s="93"/>
      <c r="E8" s="94"/>
      <c r="F8" s="95"/>
    </row>
    <row r="9" spans="1:7" s="19" customFormat="1" ht="12.75" customHeight="1" x14ac:dyDescent="0.25">
      <c r="A9" s="84" t="s">
        <v>56</v>
      </c>
      <c r="B9" s="85"/>
      <c r="C9" s="86"/>
      <c r="D9" s="99"/>
      <c r="E9" s="100"/>
      <c r="F9" s="101"/>
    </row>
    <row r="10" spans="1:7" s="19" customFormat="1" ht="12.75" customHeight="1" x14ac:dyDescent="0.25">
      <c r="A10" s="84" t="s">
        <v>43</v>
      </c>
      <c r="B10" s="85"/>
      <c r="C10" s="86"/>
      <c r="D10" s="93"/>
      <c r="E10" s="94"/>
      <c r="F10" s="95"/>
    </row>
    <row r="11" spans="1:7" s="19" customFormat="1" ht="12.75" customHeight="1" x14ac:dyDescent="0.25">
      <c r="A11" s="84" t="s">
        <v>47</v>
      </c>
      <c r="B11" s="85"/>
      <c r="C11" s="86"/>
      <c r="D11" s="99"/>
      <c r="E11" s="100"/>
      <c r="F11" s="101"/>
    </row>
    <row r="12" spans="1:7" s="19" customFormat="1" ht="12.75" customHeight="1" x14ac:dyDescent="0.25">
      <c r="A12" s="84" t="s">
        <v>48</v>
      </c>
      <c r="B12" s="85"/>
      <c r="C12" s="86"/>
      <c r="D12" s="96"/>
      <c r="E12" s="97"/>
      <c r="F12" s="98"/>
    </row>
    <row r="13" spans="1:7" s="19" customFormat="1" ht="12.75" customHeight="1" x14ac:dyDescent="0.25">
      <c r="A13" s="84" t="s">
        <v>109</v>
      </c>
      <c r="B13" s="85"/>
      <c r="C13" s="86"/>
      <c r="D13" s="87"/>
      <c r="E13" s="88"/>
      <c r="F13" s="89"/>
    </row>
    <row r="14" spans="1:7" s="19" customFormat="1" ht="12.75" customHeight="1" x14ac:dyDescent="0.25">
      <c r="A14" s="84" t="s">
        <v>69</v>
      </c>
      <c r="B14" s="85"/>
      <c r="C14" s="86"/>
      <c r="D14" s="87"/>
      <c r="E14" s="88"/>
      <c r="F14" s="89"/>
    </row>
    <row r="15" spans="1:7" s="19" customFormat="1" ht="12.75" customHeight="1" x14ac:dyDescent="0.25">
      <c r="A15" s="84" t="s">
        <v>44</v>
      </c>
      <c r="B15" s="85"/>
      <c r="C15" s="86"/>
      <c r="D15" s="87"/>
      <c r="E15" s="88"/>
      <c r="F15" s="89"/>
    </row>
    <row r="16" spans="1:7" s="19" customFormat="1" ht="12.75" customHeight="1" x14ac:dyDescent="0.25">
      <c r="A16" s="84" t="s">
        <v>51</v>
      </c>
      <c r="B16" s="85"/>
      <c r="C16" s="86"/>
      <c r="D16" s="87"/>
      <c r="E16" s="88"/>
      <c r="F16" s="89"/>
    </row>
    <row r="17" spans="1:7" s="19" customFormat="1" ht="12.75" customHeight="1" x14ac:dyDescent="0.25">
      <c r="A17" s="84" t="s">
        <v>45</v>
      </c>
      <c r="B17" s="85"/>
      <c r="C17" s="86"/>
      <c r="D17" s="87"/>
      <c r="E17" s="88"/>
      <c r="F17" s="89"/>
    </row>
    <row r="18" spans="1:7" s="19" customFormat="1" ht="12.75" customHeight="1" x14ac:dyDescent="0.25">
      <c r="A18" s="84" t="s">
        <v>46</v>
      </c>
      <c r="B18" s="85"/>
      <c r="C18" s="86"/>
      <c r="D18" s="87"/>
      <c r="E18" s="88"/>
      <c r="F18" s="89"/>
    </row>
    <row r="19" spans="1:7" s="19" customFormat="1" ht="12.75" customHeight="1" x14ac:dyDescent="0.25">
      <c r="A19" s="84" t="s">
        <v>93</v>
      </c>
      <c r="B19" s="85"/>
      <c r="C19" s="86"/>
      <c r="D19" s="87"/>
      <c r="E19" s="88"/>
      <c r="F19" s="89"/>
    </row>
    <row r="20" spans="1:7" ht="51" customHeight="1" x14ac:dyDescent="0.2">
      <c r="A20" s="90" t="s">
        <v>121</v>
      </c>
      <c r="B20" s="91"/>
      <c r="C20" s="92"/>
      <c r="D20" s="93"/>
      <c r="E20" s="94"/>
      <c r="F20" s="95"/>
    </row>
    <row r="21" spans="1:7" ht="25.5" customHeight="1" x14ac:dyDescent="0.2">
      <c r="A21" s="90" t="s">
        <v>120</v>
      </c>
      <c r="B21" s="91"/>
      <c r="C21" s="92"/>
      <c r="D21" s="93"/>
      <c r="E21" s="94"/>
      <c r="F21" s="95"/>
    </row>
    <row r="22" spans="1:7" ht="12.75" customHeight="1" x14ac:dyDescent="0.2">
      <c r="A22" s="90" t="s">
        <v>128</v>
      </c>
      <c r="B22" s="91"/>
      <c r="C22" s="92"/>
      <c r="D22" s="93"/>
      <c r="E22" s="94"/>
      <c r="F22" s="95"/>
    </row>
    <row r="23" spans="1:7" ht="25.5" customHeight="1" x14ac:dyDescent="0.2">
      <c r="A23" s="90" t="s">
        <v>122</v>
      </c>
      <c r="B23" s="91"/>
      <c r="C23" s="92"/>
      <c r="D23" s="93"/>
      <c r="E23" s="94"/>
      <c r="F23" s="95"/>
    </row>
    <row r="24" spans="1:7" ht="25.5" customHeight="1" x14ac:dyDescent="0.2">
      <c r="A24" s="90" t="s">
        <v>129</v>
      </c>
      <c r="B24" s="91"/>
      <c r="C24" s="92"/>
      <c r="D24" s="93"/>
      <c r="E24" s="94"/>
      <c r="F24" s="95"/>
    </row>
    <row r="25" spans="1:7" ht="25.5" customHeight="1" x14ac:dyDescent="0.2">
      <c r="A25" s="84" t="s">
        <v>102</v>
      </c>
      <c r="B25" s="85"/>
      <c r="C25" s="86"/>
      <c r="D25" s="112"/>
      <c r="E25" s="113"/>
      <c r="F25" s="114"/>
    </row>
    <row r="26" spans="1:7" ht="12.75" customHeight="1" x14ac:dyDescent="0.2">
      <c r="A26" s="115" t="s">
        <v>98</v>
      </c>
      <c r="B26" s="116"/>
      <c r="C26" s="117"/>
      <c r="D26" s="93"/>
      <c r="E26" s="94"/>
      <c r="F26" s="95"/>
    </row>
    <row r="27" spans="1:7" ht="12.75" customHeight="1" x14ac:dyDescent="0.2">
      <c r="A27" s="115" t="s">
        <v>99</v>
      </c>
      <c r="B27" s="116"/>
      <c r="C27" s="117"/>
      <c r="D27" s="93"/>
      <c r="E27" s="94"/>
      <c r="F27" s="95"/>
    </row>
    <row r="28" spans="1:7" ht="12.75" customHeight="1" x14ac:dyDescent="0.2">
      <c r="A28" s="115" t="s">
        <v>100</v>
      </c>
      <c r="B28" s="116"/>
      <c r="C28" s="117"/>
      <c r="D28" s="93"/>
      <c r="E28" s="94"/>
      <c r="F28" s="95"/>
    </row>
    <row r="29" spans="1:7" ht="12.75" customHeight="1" x14ac:dyDescent="0.2">
      <c r="A29" s="115" t="s">
        <v>101</v>
      </c>
      <c r="B29" s="116"/>
      <c r="C29" s="117"/>
      <c r="D29" s="93"/>
      <c r="E29" s="94"/>
      <c r="F29" s="95"/>
    </row>
    <row r="30" spans="1:7" ht="25.5" customHeight="1" x14ac:dyDescent="0.2">
      <c r="A30" s="21" t="s">
        <v>92</v>
      </c>
      <c r="B30" s="21" t="s">
        <v>114</v>
      </c>
      <c r="C30" s="21" t="s">
        <v>116</v>
      </c>
      <c r="D30" s="42" t="s">
        <v>90</v>
      </c>
      <c r="E30" s="43" t="s">
        <v>91</v>
      </c>
      <c r="F30" s="43" t="s">
        <v>126</v>
      </c>
    </row>
    <row r="31" spans="1:7" ht="20.25" customHeight="1" x14ac:dyDescent="0.3">
      <c r="A31" s="67" t="s">
        <v>131</v>
      </c>
      <c r="B31" s="81" t="s">
        <v>115</v>
      </c>
      <c r="C31" s="81">
        <v>2</v>
      </c>
      <c r="D31" s="27"/>
      <c r="E31" s="27">
        <f>$C31*D31</f>
        <v>0</v>
      </c>
      <c r="F31" s="78"/>
      <c r="G31" s="66"/>
    </row>
    <row r="32" spans="1:7" ht="20.25" customHeight="1" x14ac:dyDescent="0.3">
      <c r="A32" s="68" t="s">
        <v>123</v>
      </c>
      <c r="B32" s="82"/>
      <c r="C32" s="82"/>
      <c r="D32" s="27"/>
      <c r="E32" s="27">
        <f>$C31*D32</f>
        <v>0</v>
      </c>
      <c r="F32" s="79"/>
      <c r="G32" s="66"/>
    </row>
    <row r="33" spans="1:7" ht="20.25" customHeight="1" x14ac:dyDescent="0.3">
      <c r="A33" s="69" t="s">
        <v>127</v>
      </c>
      <c r="B33" s="83"/>
      <c r="C33" s="83"/>
      <c r="D33" s="27"/>
      <c r="E33" s="27">
        <f>$C31*D33</f>
        <v>0</v>
      </c>
      <c r="F33" s="80"/>
      <c r="G33" s="66"/>
    </row>
    <row r="34" spans="1:7" ht="20.25" customHeight="1" x14ac:dyDescent="0.3">
      <c r="A34" s="67" t="s">
        <v>130</v>
      </c>
      <c r="B34" s="81" t="s">
        <v>117</v>
      </c>
      <c r="C34" s="81">
        <v>1</v>
      </c>
      <c r="D34" s="27"/>
      <c r="E34" s="27">
        <f>$C34*D34</f>
        <v>0</v>
      </c>
      <c r="F34" s="78"/>
      <c r="G34" s="66"/>
    </row>
    <row r="35" spans="1:7" ht="20.25" customHeight="1" x14ac:dyDescent="0.3">
      <c r="A35" s="68" t="s">
        <v>123</v>
      </c>
      <c r="B35" s="82"/>
      <c r="C35" s="82"/>
      <c r="D35" s="27"/>
      <c r="E35" s="27">
        <f>$C34*D35</f>
        <v>0</v>
      </c>
      <c r="F35" s="79"/>
      <c r="G35" s="66"/>
    </row>
    <row r="36" spans="1:7" ht="20.25" customHeight="1" x14ac:dyDescent="0.3">
      <c r="A36" s="69" t="s">
        <v>127</v>
      </c>
      <c r="B36" s="83"/>
      <c r="C36" s="83"/>
      <c r="D36" s="27"/>
      <c r="E36" s="27">
        <f>$C34*D36</f>
        <v>0</v>
      </c>
      <c r="F36" s="80"/>
      <c r="G36" s="66"/>
    </row>
    <row r="37" spans="1:7" s="58" customFormat="1" ht="25.5" customHeight="1" x14ac:dyDescent="0.25">
      <c r="B37" s="63" t="s">
        <v>89</v>
      </c>
      <c r="D37" s="64"/>
      <c r="E37" s="65">
        <f>SUM(E31:E36)</f>
        <v>0</v>
      </c>
      <c r="F37" s="59"/>
      <c r="G37" s="60"/>
    </row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</sheetData>
  <sheetProtection password="C79F" sheet="1" objects="1" scenarios="1" formatColumns="0" formatRows="0"/>
  <protectedRanges>
    <protectedRange sqref="D3:F29 D31:D36 F31:F36" name="Диапазон1"/>
  </protectedRanges>
  <mergeCells count="64">
    <mergeCell ref="A29:C29"/>
    <mergeCell ref="D29:F29"/>
    <mergeCell ref="A20:C20"/>
    <mergeCell ref="A11:C11"/>
    <mergeCell ref="A12:C12"/>
    <mergeCell ref="A14:C14"/>
    <mergeCell ref="A15:C15"/>
    <mergeCell ref="A16:C16"/>
    <mergeCell ref="A17:C17"/>
    <mergeCell ref="A18:C18"/>
    <mergeCell ref="A19:C19"/>
    <mergeCell ref="A27:C27"/>
    <mergeCell ref="A26:C26"/>
    <mergeCell ref="A28:C28"/>
    <mergeCell ref="A22:C22"/>
    <mergeCell ref="D19:F19"/>
    <mergeCell ref="D20:F20"/>
    <mergeCell ref="D27:F27"/>
    <mergeCell ref="A23:C23"/>
    <mergeCell ref="A24:C24"/>
    <mergeCell ref="A25:C25"/>
    <mergeCell ref="D28:F28"/>
    <mergeCell ref="D26:F26"/>
    <mergeCell ref="D17:F17"/>
    <mergeCell ref="D22:F22"/>
    <mergeCell ref="D23:F23"/>
    <mergeCell ref="D24:F24"/>
    <mergeCell ref="D25:F25"/>
    <mergeCell ref="D1:F1"/>
    <mergeCell ref="A1:C1"/>
    <mergeCell ref="A2:C2"/>
    <mergeCell ref="A6:C6"/>
    <mergeCell ref="A7:C7"/>
    <mergeCell ref="D6:F6"/>
    <mergeCell ref="D7:F7"/>
    <mergeCell ref="A3:C3"/>
    <mergeCell ref="A4:C4"/>
    <mergeCell ref="A5:C5"/>
    <mergeCell ref="D3:F3"/>
    <mergeCell ref="D4:F4"/>
    <mergeCell ref="D5:F5"/>
    <mergeCell ref="D2:F2"/>
    <mergeCell ref="A13:C13"/>
    <mergeCell ref="D13:F13"/>
    <mergeCell ref="A21:C21"/>
    <mergeCell ref="D21:F21"/>
    <mergeCell ref="A8:C8"/>
    <mergeCell ref="D12:F12"/>
    <mergeCell ref="D14:F14"/>
    <mergeCell ref="D15:F15"/>
    <mergeCell ref="D16:F16"/>
    <mergeCell ref="D8:F8"/>
    <mergeCell ref="D9:F9"/>
    <mergeCell ref="D10:F10"/>
    <mergeCell ref="D11:F11"/>
    <mergeCell ref="A9:C9"/>
    <mergeCell ref="A10:C10"/>
    <mergeCell ref="D18:F18"/>
    <mergeCell ref="F31:F33"/>
    <mergeCell ref="F34:F36"/>
    <mergeCell ref="B31:B33"/>
    <mergeCell ref="C31:C33"/>
    <mergeCell ref="C34:C36"/>
    <mergeCell ref="B34:B36"/>
  </mergeCells>
  <conditionalFormatting sqref="D31 F31 D36 D3:D12 D20 D26:D27 D14:D18 D22 D29">
    <cfRule type="containsBlanks" dxfId="10" priority="16">
      <formula>LEN(TRIM(D3))=0</formula>
    </cfRule>
  </conditionalFormatting>
  <conditionalFormatting sqref="D19">
    <cfRule type="containsBlanks" dxfId="9" priority="12">
      <formula>LEN(TRIM(D19))=0</formula>
    </cfRule>
  </conditionalFormatting>
  <conditionalFormatting sqref="D25 D28">
    <cfRule type="containsBlanks" dxfId="8" priority="11">
      <formula>LEN(TRIM(D25))=0</formula>
    </cfRule>
  </conditionalFormatting>
  <conditionalFormatting sqref="D34 F34">
    <cfRule type="containsBlanks" dxfId="7" priority="10">
      <formula>LEN(TRIM(D34))=0</formula>
    </cfRule>
  </conditionalFormatting>
  <conditionalFormatting sqref="D21">
    <cfRule type="containsBlanks" dxfId="6" priority="7">
      <formula>LEN(TRIM(D21))=0</formula>
    </cfRule>
  </conditionalFormatting>
  <conditionalFormatting sqref="D13">
    <cfRule type="containsBlanks" dxfId="5" priority="6">
      <formula>LEN(TRIM(D13))=0</formula>
    </cfRule>
  </conditionalFormatting>
  <conditionalFormatting sqref="D23">
    <cfRule type="containsBlanks" dxfId="4" priority="5">
      <formula>LEN(TRIM(D23))=0</formula>
    </cfRule>
  </conditionalFormatting>
  <conditionalFormatting sqref="D24">
    <cfRule type="containsBlanks" dxfId="3" priority="4">
      <formula>LEN(TRIM(D24))=0</formula>
    </cfRule>
  </conditionalFormatting>
  <conditionalFormatting sqref="D33">
    <cfRule type="containsBlanks" dxfId="2" priority="3">
      <formula>LEN(TRIM(D33))=0</formula>
    </cfRule>
  </conditionalFormatting>
  <conditionalFormatting sqref="D32">
    <cfRule type="containsBlanks" dxfId="1" priority="2">
      <formula>LEN(TRIM(D32))=0</formula>
    </cfRule>
  </conditionalFormatting>
  <conditionalFormatting sqref="D35">
    <cfRule type="containsBlanks" dxfId="0" priority="1">
      <formula>LEN(TRIM(D35))=0</formula>
    </cfRule>
  </conditionalFormatting>
  <dataValidations count="1">
    <dataValidation type="decimal" operator="greaterThanOrEqual" allowBlank="1" showInputMessage="1" showErrorMessage="1" sqref="D31:D36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5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8" t="s">
        <v>110</v>
      </c>
      <c r="B1" s="47"/>
      <c r="C1" s="24" t="str">
        <f>CONCATENATE("Вхідний № ",RIGHT(LEFT($C$19,10),3),"/_______")</f>
        <v>Вхідний № 393/_______</v>
      </c>
    </row>
    <row r="2" spans="1:3" s="11" customFormat="1" x14ac:dyDescent="0.25">
      <c r="A2" s="49">
        <f>WORKDAY(Документація!$B$45,-1)</f>
        <v>43208</v>
      </c>
      <c r="B2" s="46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2" t="s">
        <v>0</v>
      </c>
      <c r="B4" s="120">
        <f>'Додаток 1'!$D$3</f>
        <v>0</v>
      </c>
      <c r="C4" s="120"/>
    </row>
    <row r="5" spans="1:3" ht="18" customHeight="1" x14ac:dyDescent="0.25">
      <c r="A5" s="6"/>
      <c r="B5" s="121">
        <f>'Додаток 1'!$D$8</f>
        <v>0</v>
      </c>
      <c r="C5" s="121"/>
    </row>
    <row r="6" spans="1:3" x14ac:dyDescent="0.25">
      <c r="A6" s="14" t="s">
        <v>49</v>
      </c>
      <c r="B6" s="121">
        <f>'Додаток 1'!$D$10</f>
        <v>0</v>
      </c>
      <c r="C6" s="121"/>
    </row>
    <row r="7" spans="1:3" s="2" customFormat="1" ht="18" customHeight="1" x14ac:dyDescent="0.25">
      <c r="A7" s="40"/>
      <c r="B7" s="122">
        <f>'Додаток 1'!$D$11</f>
        <v>0</v>
      </c>
      <c r="C7" s="122"/>
    </row>
    <row r="8" spans="1:3" s="11" customFormat="1" ht="18" customHeight="1" x14ac:dyDescent="0.25">
      <c r="A8" s="40"/>
      <c r="B8" s="121">
        <f>'Додаток 1'!$D$12</f>
        <v>0</v>
      </c>
      <c r="C8" s="121"/>
    </row>
    <row r="9" spans="1:3" s="11" customFormat="1" ht="18" customHeight="1" x14ac:dyDescent="0.25">
      <c r="A9" s="15"/>
      <c r="B9" s="44"/>
      <c r="C9" s="45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18" t="s">
        <v>36</v>
      </c>
      <c r="C11" s="118"/>
    </row>
    <row r="12" spans="1:3" ht="131.25" customHeight="1" x14ac:dyDescent="0.25">
      <c r="A12" s="7"/>
      <c r="B12" s="119" t="str">
        <f>Документація!$B$3</f>
        <v>Поставка та монтаж кондиціонерів</v>
      </c>
      <c r="C12" s="119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3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84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Документація!$B$10</f>
        <v>tender-393@foxtrot.kiev.ua</v>
      </c>
    </row>
    <row r="20" spans="3:3" x14ac:dyDescent="0.25">
      <c r="C20" s="25" t="s">
        <v>67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2018-04-12T15:00:55Z</dcterms:modified>
</cp:coreProperties>
</file>