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485" windowWidth="14805" windowHeight="6630" tabRatio="739"/>
  </bookViews>
  <sheets>
    <sheet name="Документація" sheetId="2" r:id="rId1"/>
    <sheet name="Додаток 1" sheetId="8" r:id="rId2"/>
    <sheet name="Титульний лист конверта" sheetId="1" r:id="rId3"/>
  </sheets>
  <definedNames>
    <definedName name="_xlnm.Print_Area" localSheetId="1">'Додаток 1'!$A$1:$E$41</definedName>
    <definedName name="_xlnm.Print_Area" localSheetId="0">Документація!$A$1:$B$75</definedName>
  </definedNames>
  <calcPr calcId="162913"/>
</workbook>
</file>

<file path=xl/calcChain.xml><?xml version="1.0" encoding="utf-8"?>
<calcChain xmlns="http://schemas.openxmlformats.org/spreadsheetml/2006/main">
  <c r="D2" i="8" l="1"/>
  <c r="D1" i="8"/>
  <c r="E4" i="8"/>
  <c r="D38" i="8" l="1"/>
  <c r="B7" i="1" l="1"/>
  <c r="A2" i="1"/>
  <c r="B8" i="1"/>
  <c r="B6" i="1"/>
  <c r="B5" i="1"/>
  <c r="B4" i="1"/>
  <c r="B50" i="2" l="1"/>
  <c r="C15" i="1" l="1"/>
  <c r="C1" i="1" s="1"/>
  <c r="B12" i="1"/>
  <c r="A2" i="8"/>
</calcChain>
</file>

<file path=xl/sharedStrings.xml><?xml version="1.0" encoding="utf-8"?>
<sst xmlns="http://schemas.openxmlformats.org/spreadsheetml/2006/main" count="137" uniqueCount="137">
  <si>
    <t>Відправник:</t>
  </si>
  <si>
    <t>Одержувач:</t>
  </si>
  <si>
    <t>Група компаній "ФОКСТРОТ"</t>
  </si>
  <si>
    <t>вул. Дорогожицька, буд. 1</t>
  </si>
  <si>
    <t>м. Київ, 04119</t>
  </si>
  <si>
    <t>галерея 1, каб. 1</t>
  </si>
  <si>
    <t>Група компаній «ФОКСТРОТ»</t>
  </si>
  <si>
    <t>Розмір електронного листа не повинен перевищувати 5 Мб.</t>
  </si>
  <si>
    <t>Якщо розмір електронного листа перевищує 5 Мб, потрібно відправити пропозицію декількома листами.</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</si>
  <si>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</si>
  <si>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</si>
  <si>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</si>
  <si>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</si>
  <si>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На конверті повинно бути зазначено:</t>
  </si>
  <si>
    <t>3.2. Зміст пропозиції Учасника</t>
  </si>
  <si>
    <t>3.3. Термін, протягом якого пропозиції Учасників є дійсними</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</si>
  <si>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</si>
  <si>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</si>
  <si>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</si>
  <si>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 xml:space="preserve">4.2. Місце, дата та час розкриття пропозицій Учасників </t>
  </si>
  <si>
    <t>4.3. Умови розкриття пропозицій</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</si>
  <si>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</si>
  <si>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</si>
  <si>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</si>
  <si>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</si>
  <si>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</si>
  <si>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</si>
  <si>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</si>
  <si>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</si>
  <si>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</si>
  <si>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</si>
  <si>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</si>
  <si>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</si>
  <si>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</si>
  <si>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t xml:space="preserve">До участі в процедурі закупівлі приймаються пропозиції від Учасників, які відповідають наступним вимогам: </t>
  </si>
  <si>
    <t>tender-GKF@foxtrot.kiev.ua</t>
  </si>
  <si>
    <t>Електронна адреса для подання пропозиції закупівлі (доступна тільки до дати розкриття пропозицій):</t>
  </si>
  <si>
    <t>Документація процедури закупівлі</t>
  </si>
  <si>
    <t>Тендерний комітет</t>
  </si>
  <si>
    <t>Розкриття пропозицій відбудеться:</t>
  </si>
  <si>
    <t>Комерційна пропозиція на закупівлю:</t>
  </si>
  <si>
    <t>Досвід роботи за напрямом предмету закупівлі</t>
  </si>
  <si>
    <t>ПІБ керівника</t>
  </si>
  <si>
    <t>Телефон керівника</t>
  </si>
  <si>
    <t>Юридична адреса</t>
  </si>
  <si>
    <t>Фактична адреса</t>
  </si>
  <si>
    <t>ІПН</t>
  </si>
  <si>
    <t>р/р</t>
  </si>
  <si>
    <t>МФО</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</si>
  <si>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</si>
  <si>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</si>
  <si>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</si>
  <si>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</si>
  <si>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</si>
  <si>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Замовник надає роз'яснення на запит протягом одного робочого дня з дня його отримання.</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</si>
  <si>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</si>
  <si>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</si>
  <si>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1. Повне найменування та адреса Замовника;</t>
  </si>
  <si>
    <t>2. Повне найменування та адреса Учасника процедури закупівлі, номери контактних телефонів;</t>
  </si>
  <si>
    <t>3. Назва предмету закупівлі відповідно до оголошення про проведення процедури закупівлі.</t>
  </si>
  <si>
    <t>1. Зареєстровані на території України;</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</si>
  <si>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</si>
  <si>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</si>
  <si>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</si>
  <si>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</si>
  <si>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http://www.foxtrotgroup.com.ua/uk/tender.html</t>
  </si>
  <si>
    <t>http://foxtrotgroup.com.ua/uk/tender.html</t>
  </si>
  <si>
    <t>Підписатися на розсилку актуальних тендерів ГК «ФОКСТРОТ» можна за посиланням:</t>
  </si>
  <si>
    <t>http://foxtrotgroup.com.ua/uk/tender/subscribe.html</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</si>
  <si>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</si>
  <si>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</si>
  <si>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</si>
  <si>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</si>
  <si>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</si>
  <si>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</si>
  <si>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</si>
  <si>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1.2. Інформація про Замовника торгів</t>
  </si>
  <si>
    <t>3. Надають документи, зазначені в п. 3.2. даної Документації процедури закупівлі.</t>
  </si>
  <si>
    <t>Назва компанії (як у статуті)</t>
  </si>
  <si>
    <t>Телефон і факс компанії</t>
  </si>
  <si>
    <t xml:space="preserve">Контактна особа </t>
  </si>
  <si>
    <t>Телефон контактної особи</t>
  </si>
  <si>
    <t>Електронна адреса контактної особи</t>
  </si>
  <si>
    <t>Платник ПДВ так / ні (№ свідоцтва платника ПДВ)</t>
  </si>
  <si>
    <t>Основні клієнти (перерахувати декілька)</t>
  </si>
  <si>
    <t>Комерційна пропозиція</t>
  </si>
  <si>
    <t>- Комерційну пропозицію у форматі Додатку 1, завірену підписом керівника та печаткою.</t>
  </si>
  <si>
    <t>Комерційну пропозицію у форматі Додатку 1.</t>
  </si>
  <si>
    <t>Формат та порядок рядків і стовпців змінювати не можна. 
Додавати або видаляти стовбці чи рядки не можна.</t>
  </si>
  <si>
    <t>Договір має відповідати всім умовам, які були прийняті в акцептованій пропозиції Учасника.</t>
  </si>
  <si>
    <t>вул. Дорогожицька,1, м. Київ, 04112</t>
  </si>
  <si>
    <t>Термін подачі пропозиції включно до</t>
  </si>
  <si>
    <t>- Витяг з реєстру платників ПДВ;</t>
  </si>
  <si>
    <t>- Витяг з єдиного державного реєстру підприємств та організацій;</t>
  </si>
  <si>
    <t>- Довідка про включення до ЄДРПОУ;</t>
  </si>
  <si>
    <t>- Документ, що засвідчує повноваження керівника (виписка з статуту, тощо);</t>
  </si>
  <si>
    <t>Оригінал пропозиції в друкованому вигляді подається особисто або кур’єрською службою на адресу: м. Київ, 04112, вул. Дорогожицька,1, галерея 1, кімната 1.</t>
  </si>
  <si>
    <t>Проект договору додається.</t>
  </si>
  <si>
    <t>Всього по закупівлі, грн з ПДВ</t>
  </si>
  <si>
    <t>Пропозиція кожного Учасника вважаються дійсними протягом проведення конкурсної процедури закупівлі, а в разі його акцепту, - протягом терміну виконання договору закупівлі.</t>
  </si>
  <si>
    <t>Додаток 1. Цінова пропозиція</t>
  </si>
  <si>
    <t>У разі наявності в ціні товару валютної складової, вказати чітку схему/формулу перерахунку вартості товару за курсом НБУ.</t>
  </si>
  <si>
    <t>- Лист у довільній формі про наявність працівників відповідної кваліфікації;</t>
  </si>
  <si>
    <t>Критеріями вибора переможця ціна та строк виробництва.</t>
  </si>
  <si>
    <t>Ціна, грн. з ПДВ</t>
  </si>
  <si>
    <t>При підготовці пропозиції учасник повинен заповнити комерційну пропозицію у форматі Додатку 1.</t>
  </si>
  <si>
    <t>Переможцем процедури закупівлі буде обраний той Учасник, пропозиція якого відповідає вимогам Замовника, які викладені у даній документації, з мінімальною ціною та в мінімальні строки.</t>
  </si>
  <si>
    <t>Офіційний сайт компанії Учасника (за наявності)</t>
  </si>
  <si>
    <t>Найменування</t>
  </si>
  <si>
    <t>Цінова пропозиція Учасника за підписом уповноваженої посадової особи Учасника та завірена печаткою Учасника запечатується у конверті.</t>
  </si>
  <si>
    <t>Виготовлення бренд-зон RINGEL</t>
  </si>
  <si>
    <t>Технічне завдання дадається до даної документації откремим вкладенням Додаток_2.</t>
  </si>
  <si>
    <t>tender-441@foxtrot.kiev.ua</t>
  </si>
  <si>
    <t>-  Лист у довільній формі про наявність відповідного обладнання, власної матеріально-технічної бази;</t>
  </si>
  <si>
    <t>- Лист у довільній формі про прийняття умов Договору в редакції Замовника або Протокол розбіжностей до Договору.</t>
  </si>
  <si>
    <t>2. Мають досвід в даному напрямку не менше ніж 3 років;</t>
  </si>
  <si>
    <t>1. Курс валюти на дату даної пропозиції;</t>
  </si>
  <si>
    <r>
      <t xml:space="preserve">2. Назва валюти </t>
    </r>
    <r>
      <rPr>
        <sz val="10"/>
        <color theme="0" tint="-0.499984740745262"/>
        <rFont val="Cambria"/>
        <family val="1"/>
        <charset val="204"/>
        <scheme val="major"/>
      </rPr>
      <t>(USD, EUR тощо)</t>
    </r>
    <r>
      <rPr>
        <sz val="10"/>
        <color theme="1"/>
        <rFont val="Cambria"/>
        <family val="1"/>
        <charset val="204"/>
        <scheme val="major"/>
      </rPr>
      <t>;</t>
    </r>
  </si>
  <si>
    <t>Специфікація</t>
  </si>
  <si>
    <t>Примітки</t>
  </si>
  <si>
    <t>Бренд-зона Ringel</t>
  </si>
  <si>
    <t>3. Доля валютної складової в ціні пропозиції у відсотках.</t>
  </si>
  <si>
    <t>Річний обсяг, шт.</t>
  </si>
  <si>
    <t>Конструкція згідно з технічним завданням (Додаток 2)</t>
  </si>
  <si>
    <r>
      <rPr>
        <b/>
        <sz val="10"/>
        <rFont val="Arial"/>
        <family val="2"/>
        <charset val="204"/>
      </rPr>
      <t>Строк виготовлення однієї партії</t>
    </r>
    <r>
      <rPr>
        <sz val="10"/>
        <rFont val="Arial"/>
        <family val="2"/>
        <charset val="204"/>
      </rPr>
      <t xml:space="preserve"> рекламної продукції з урахуванням доставки - 10 роб днів. Підтвердити або вказати свої умови.</t>
    </r>
  </si>
  <si>
    <r>
      <rPr>
        <b/>
        <sz val="10"/>
        <color theme="1"/>
        <rFont val="Arial"/>
        <family val="2"/>
        <charset val="204"/>
      </rPr>
      <t>Строк розробки та виготовлення зразка</t>
    </r>
    <r>
      <rPr>
        <sz val="10"/>
        <color theme="1"/>
        <rFont val="Arial"/>
        <family val="2"/>
        <charset val="204"/>
      </rPr>
      <t>. Зазначити в робочих днях.</t>
    </r>
  </si>
  <si>
    <r>
      <rPr>
        <b/>
        <sz val="10"/>
        <rFont val="Arial"/>
        <family val="2"/>
        <charset val="204"/>
      </rPr>
      <t>Наявність власної виробничої бази.</t>
    </r>
    <r>
      <rPr>
        <sz val="10"/>
        <rFont val="Arial"/>
        <family val="2"/>
        <charset val="204"/>
      </rPr>
      <t xml:space="preserve"> Підтвердити</t>
    </r>
  </si>
  <si>
    <r>
      <rPr>
        <b/>
        <sz val="10"/>
        <rFont val="Arial"/>
        <family val="2"/>
        <charset val="204"/>
      </rPr>
      <t xml:space="preserve">Виготовлення тестового зразка. 
</t>
    </r>
    <r>
      <rPr>
        <sz val="10"/>
        <rFont val="Arial"/>
        <family val="2"/>
        <charset val="204"/>
      </rPr>
      <t>Перед запуском у виробництво Підряднику необхідно виготовити один екземпляр торгового обладнання для затвердження Замовником. Зразок повинен повністю відповідати специфікації та кресленням. Тестування зразка проводиться на виробництві Підрядника або складі Замовника. Замовник має право при проведенні тестування зразка внести зміни до конструктиву виробу. Вартість затвердженого зразка (відповідно до наданої цінової пропозиції) буде врахована у вартість першої партії. Підтвердити або вказати свої умови.</t>
    </r>
  </si>
  <si>
    <r>
      <rPr>
        <b/>
        <sz val="10"/>
        <rFont val="Arial"/>
        <family val="2"/>
        <charset val="204"/>
      </rPr>
      <t>Гарантійний строк</t>
    </r>
    <r>
      <rPr>
        <sz val="10"/>
        <rFont val="Arial"/>
        <family val="2"/>
        <charset val="204"/>
      </rPr>
      <t xml:space="preserve"> експлуатації рекламної продукції. Вказати в місяцях.</t>
    </r>
  </si>
  <si>
    <r>
      <rPr>
        <b/>
        <sz val="10"/>
        <rFont val="Arial"/>
        <family val="2"/>
        <charset val="204"/>
      </rPr>
      <t>Строк заміни неякісної рекламної продукції по гарантії</t>
    </r>
    <r>
      <rPr>
        <sz val="10"/>
        <rFont val="Arial"/>
        <family val="2"/>
        <charset val="204"/>
      </rPr>
      <t>. Вказати в робочих днях.</t>
    </r>
  </si>
  <si>
    <r>
      <rPr>
        <b/>
        <sz val="10"/>
        <rFont val="Arial"/>
        <family val="2"/>
        <charset val="204"/>
      </rPr>
      <t>Оплата</t>
    </r>
    <r>
      <rPr>
        <sz val="10"/>
        <rFont val="Arial"/>
        <family val="2"/>
        <charset val="204"/>
      </rPr>
      <t xml:space="preserve"> по факту поставки протягом 5 банківських днів після отримання повного комплекту платіжних документів: рахунок-фактура, видаткова накладна, товарно-транспортна накладна, зареєстрована податкова накладна. Можлива часткова попередня оплата. 
Підтвердити або вказати свої умови.</t>
    </r>
  </si>
  <si>
    <r>
      <rPr>
        <b/>
        <sz val="10"/>
        <rFont val="Arial"/>
        <family val="2"/>
        <charset val="204"/>
      </rPr>
      <t xml:space="preserve">Доставка </t>
    </r>
    <r>
      <rPr>
        <sz val="10"/>
        <rFont val="Arial"/>
        <family val="2"/>
        <charset val="204"/>
      </rPr>
      <t>за рахунок Підрядника на склад Замовника, за адресою: Києво-Святошинський район, с.Чайки, згідно з графіком відвантаженя:
серпень 2018    - 10 шт.
вересень 2018  - 14 шт.
жовтень 2018    - 13 шт.
листопад 2018   - 13 шт.
грудень 2018     - 10 шт.
січень 2019       - 14 шт.
лютий 2019       - 13 шт.
березень 2019   - 13 шт.</t>
    </r>
  </si>
  <si>
    <r>
      <rPr>
        <sz val="10"/>
        <rFont val="Arial"/>
        <family val="2"/>
        <charset val="204"/>
      </rPr>
      <t>Умови предмету закупівлі та обсяги закупівлі зазначені  в</t>
    </r>
    <r>
      <rPr>
        <u/>
        <sz val="10"/>
        <color theme="10"/>
        <rFont val="Arial"/>
        <family val="2"/>
        <charset val="204"/>
      </rPr>
      <t xml:space="preserve"> Додатку 1</t>
    </r>
    <r>
      <rPr>
        <sz val="10"/>
        <rFont val="Arial"/>
        <family val="2"/>
        <charset val="204"/>
      </rPr>
      <t>.</t>
    </r>
  </si>
  <si>
    <r>
      <rPr>
        <sz val="10"/>
        <rFont val="Arial"/>
        <family val="2"/>
        <charset val="204"/>
      </rPr>
      <t xml:space="preserve">Після заповнення Додатку 1 автоматично буде сформований </t>
    </r>
    <r>
      <rPr>
        <u/>
        <sz val="10"/>
        <color theme="10"/>
        <rFont val="Arial"/>
        <family val="2"/>
        <charset val="204"/>
      </rPr>
      <t>Титульний лист</t>
    </r>
    <r>
      <rPr>
        <sz val="10"/>
        <rFont val="Arial"/>
        <family val="2"/>
        <charset val="204"/>
      </rPr>
      <t>, який Учасник має роздрукувати та наклеїти на конверт з пропозицією.</t>
    </r>
  </si>
  <si>
    <r>
      <t>Учасники подають</t>
    </r>
    <r>
      <rPr>
        <b/>
        <sz val="10"/>
        <color theme="1"/>
        <rFont val="Arial"/>
        <family val="2"/>
        <charset val="204"/>
      </rPr>
      <t xml:space="preserve"> </t>
    </r>
    <r>
      <rPr>
        <b/>
        <u/>
        <sz val="10"/>
        <color theme="1"/>
        <rFont val="Arial"/>
        <family val="2"/>
        <charset val="204"/>
      </rPr>
      <t>в запечатаному конверті</t>
    </r>
    <r>
      <rPr>
        <sz val="10"/>
        <color theme="1"/>
        <rFont val="Arial"/>
        <family val="2"/>
        <charset val="204"/>
      </rPr>
      <t>:</t>
    </r>
  </si>
  <si>
    <r>
      <t>Учасники подають</t>
    </r>
    <r>
      <rPr>
        <b/>
        <sz val="10"/>
        <color theme="1"/>
        <rFont val="Arial"/>
        <family val="2"/>
        <charset val="204"/>
      </rPr>
      <t xml:space="preserve"> </t>
    </r>
    <r>
      <rPr>
        <b/>
        <u/>
        <sz val="10"/>
        <color theme="1"/>
        <rFont val="Arial"/>
        <family val="2"/>
        <charset val="204"/>
      </rPr>
      <t>в електронному вигляді</t>
    </r>
    <r>
      <rPr>
        <sz val="10"/>
        <color theme="1"/>
        <rFont val="Arial"/>
        <family val="2"/>
        <charset val="204"/>
      </rPr>
      <t>:</t>
    </r>
  </si>
  <si>
    <t>Тендерна пропозиція має включати вартість всіх матеріалів, робіт, транспортних послуг (за необхідності) тощо. 
Підтвердити або вказати свої умови.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</si>
</sst>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FC22]d\ mmmm\ yyyy&quot; р.&quot;;@"/>
    <numFmt numFmtId="166" formatCode="[&lt;=9999999]0##\-##\-##;\(0##\)\ ###\-##\-##"/>
    <numFmt numFmtId="167" formatCode="_-* #,##0.00\ [$грн.-422]_-;\-* #,##0.00\ [$грн.-422]_-;_-* \-??\ [$грн.-422]_-;_-@_-"/>
    <numFmt numFmtId="168" formatCode="_-* #,##0_р_._-;\-* #,##0_р_._-;_-* &quot;-&quot;??_р_._-;_-@_-"/>
  </numFmts>
  <fonts count="3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2"/>
      <color theme="1"/>
      <name val="Cambria"/>
      <family val="1"/>
      <charset val="204"/>
      <scheme val="maj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u/>
      <sz val="12"/>
      <color theme="1"/>
      <name val="Cambria"/>
      <family val="1"/>
      <charset val="204"/>
      <scheme val="major"/>
    </font>
    <font>
      <b/>
      <sz val="10"/>
      <color theme="1"/>
      <name val="Arial"/>
      <family val="2"/>
      <charset val="204"/>
    </font>
    <font>
      <sz val="10"/>
      <color theme="1"/>
      <name val="Arial"/>
      <family val="2"/>
      <charset val="204"/>
    </font>
    <font>
      <b/>
      <sz val="12"/>
      <color theme="1"/>
      <name val="Arial"/>
      <family val="2"/>
      <charset val="204"/>
    </font>
    <font>
      <sz val="10"/>
      <name val="Arial"/>
      <family val="2"/>
    </font>
    <font>
      <sz val="10"/>
      <name val="Arial"/>
      <family val="2"/>
      <charset val="204"/>
    </font>
    <font>
      <b/>
      <sz val="10"/>
      <name val="Arial"/>
      <family val="2"/>
      <charset val="204"/>
    </font>
    <font>
      <sz val="11"/>
      <color indexed="8"/>
      <name val="Calibri"/>
      <family val="2"/>
      <charset val="204"/>
    </font>
    <font>
      <u/>
      <sz val="10"/>
      <color indexed="12"/>
      <name val="Arial Cyr"/>
      <family val="2"/>
      <charset val="204"/>
    </font>
    <font>
      <sz val="11"/>
      <color rgb="FF000000"/>
      <name val="Calibri"/>
      <family val="2"/>
      <charset val="1"/>
    </font>
    <font>
      <u/>
      <sz val="10"/>
      <color rgb="FF0000FF"/>
      <name val="Arial Cyr"/>
      <family val="2"/>
      <charset val="204"/>
    </font>
    <font>
      <sz val="11"/>
      <color theme="1"/>
      <name val="Calibri"/>
      <family val="2"/>
      <scheme val="minor"/>
    </font>
    <font>
      <b/>
      <u/>
      <sz val="10"/>
      <color theme="1"/>
      <name val="Arial"/>
      <family val="2"/>
      <charset val="204"/>
    </font>
    <font>
      <sz val="11"/>
      <color rgb="FF000000"/>
      <name val="Calibri"/>
      <family val="2"/>
      <charset val="204"/>
    </font>
    <font>
      <sz val="10"/>
      <color theme="1"/>
      <name val="Cambria"/>
      <family val="1"/>
      <charset val="204"/>
      <scheme val="major"/>
    </font>
    <font>
      <sz val="10"/>
      <color theme="0" tint="-0.499984740745262"/>
      <name val="Cambria"/>
      <family val="1"/>
      <charset val="204"/>
      <scheme val="major"/>
    </font>
    <font>
      <b/>
      <sz val="12"/>
      <name val="Arial"/>
      <family val="2"/>
      <charset val="204"/>
    </font>
    <font>
      <sz val="12"/>
      <color theme="1"/>
      <name val="Arial"/>
      <family val="2"/>
      <charset val="204"/>
    </font>
    <font>
      <sz val="10"/>
      <color rgb="FFC00000"/>
      <name val="Arial"/>
      <family val="2"/>
      <charset val="204"/>
    </font>
    <font>
      <u/>
      <sz val="10"/>
      <color theme="10"/>
      <name val="Arial"/>
      <family val="2"/>
      <charset val="204"/>
    </font>
    <font>
      <i/>
      <sz val="10"/>
      <color theme="1"/>
      <name val="Arial"/>
      <family val="2"/>
      <charset val="204"/>
    </font>
  </fonts>
  <fills count="6">
    <fill>
      <patternFill patternType="none"/>
    </fill>
    <fill>
      <patternFill patternType="gray125"/>
    </fill>
    <fill>
      <patternFill patternType="solid">
        <fgColor theme="9" tint="0.79998168889431442"/>
        <bgColor indexed="64"/>
      </patternFill>
    </fill>
    <fill>
      <patternFill patternType="solid">
        <fgColor rgb="FFCCFFCC"/>
        <bgColor indexed="27"/>
      </patternFill>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62">
    <xf numFmtId="0" fontId="0" fillId="0" borderId="0"/>
    <xf numFmtId="0" fontId="10" fillId="0" borderId="0" applyNumberFormat="0" applyFill="0" applyBorder="0" applyAlignment="0" applyProtection="0"/>
    <xf numFmtId="0" fontId="14" fillId="0" borderId="0"/>
    <xf numFmtId="0" fontId="15" fillId="0" borderId="0"/>
    <xf numFmtId="0" fontId="6" fillId="0" borderId="0"/>
    <xf numFmtId="164" fontId="6" fillId="0" borderId="0" applyFont="0" applyFill="0" applyBorder="0" applyAlignment="0" applyProtection="0"/>
    <xf numFmtId="0" fontId="20" fillId="0" borderId="0"/>
    <xf numFmtId="0" fontId="6" fillId="0" borderId="0"/>
    <xf numFmtId="0" fontId="13" fillId="0" borderId="0"/>
    <xf numFmtId="0" fontId="5" fillId="0" borderId="0"/>
    <xf numFmtId="0" fontId="5" fillId="0" borderId="0"/>
    <xf numFmtId="0" fontId="14" fillId="0" borderId="0"/>
    <xf numFmtId="0" fontId="14" fillId="0" borderId="0"/>
    <xf numFmtId="0" fontId="4" fillId="0" borderId="0"/>
    <xf numFmtId="0" fontId="23" fillId="0" borderId="0"/>
    <xf numFmtId="0" fontId="14" fillId="0" borderId="0"/>
    <xf numFmtId="0" fontId="24" fillId="0" borderId="0" applyNumberFormat="0" applyFill="0" applyBorder="0" applyAlignment="0" applyProtection="0"/>
    <xf numFmtId="0" fontId="14" fillId="0" borderId="0"/>
    <xf numFmtId="0" fontId="4" fillId="0" borderId="0"/>
    <xf numFmtId="0" fontId="14" fillId="0" borderId="0"/>
    <xf numFmtId="0" fontId="25" fillId="0" borderId="0"/>
    <xf numFmtId="0" fontId="26" fillId="0" borderId="0" applyBorder="0" applyProtection="0"/>
    <xf numFmtId="0" fontId="15" fillId="0" borderId="0"/>
    <xf numFmtId="0" fontId="4" fillId="0" borderId="0"/>
    <xf numFmtId="0" fontId="4" fillId="0" borderId="0"/>
    <xf numFmtId="0" fontId="3" fillId="0" borderId="0"/>
    <xf numFmtId="0" fontId="3" fillId="0" borderId="0"/>
    <xf numFmtId="0" fontId="27" fillId="0" borderId="0"/>
    <xf numFmtId="164" fontId="3" fillId="0" borderId="0" applyFont="0" applyFill="0" applyBorder="0" applyAlignment="0" applyProtection="0"/>
    <xf numFmtId="0" fontId="29" fillId="0" borderId="0"/>
    <xf numFmtId="0" fontId="21"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103">
    <xf numFmtId="0" fontId="0" fillId="0" borderId="0" xfId="0"/>
    <xf numFmtId="0" fontId="7" fillId="0" borderId="0" xfId="0" applyFont="1"/>
    <xf numFmtId="0" fontId="7" fillId="0" borderId="0" xfId="0" applyFont="1"/>
    <xf numFmtId="0" fontId="7" fillId="0" borderId="0" xfId="0" applyFont="1"/>
    <xf numFmtId="0" fontId="8" fillId="0" borderId="0" xfId="0" applyFont="1" applyAlignment="1">
      <alignment horizontal="right"/>
    </xf>
    <xf numFmtId="0" fontId="7" fillId="0" borderId="0" xfId="0" applyFont="1" applyFill="1"/>
    <xf numFmtId="0" fontId="7" fillId="0" borderId="0" xfId="0" applyFont="1" applyFill="1" applyAlignment="1">
      <alignment horizontal="right"/>
    </xf>
    <xf numFmtId="0" fontId="8" fillId="0" borderId="0" xfId="0" applyFont="1" applyFill="1" applyAlignment="1">
      <alignment horizontal="right" vertical="top"/>
    </xf>
    <xf numFmtId="0" fontId="9" fillId="0" borderId="0" xfId="0" applyFont="1"/>
    <xf numFmtId="0" fontId="7" fillId="0" borderId="0" xfId="0" applyFont="1"/>
    <xf numFmtId="0" fontId="9" fillId="0" borderId="0" xfId="0" applyFont="1" applyFill="1" applyBorder="1" applyAlignment="1" applyProtection="1">
      <alignment vertical="top" wrapText="1"/>
    </xf>
    <xf numFmtId="0" fontId="8" fillId="0" borderId="0" xfId="0" applyFont="1" applyFill="1" applyAlignment="1">
      <alignment horizontal="right"/>
    </xf>
    <xf numFmtId="0" fontId="7" fillId="0" borderId="0" xfId="0" applyFont="1" applyAlignment="1">
      <alignment vertical="top"/>
    </xf>
    <xf numFmtId="0" fontId="11" fillId="0" borderId="0" xfId="0" applyFont="1" applyFill="1" applyBorder="1" applyAlignment="1">
      <alignment vertical="top" wrapText="1"/>
    </xf>
    <xf numFmtId="0" fontId="16" fillId="0" borderId="0" xfId="0" applyFont="1" applyAlignment="1">
      <alignment horizontal="right" vertical="top"/>
    </xf>
    <xf numFmtId="0" fontId="16" fillId="0" borderId="0" xfId="0" applyFont="1" applyAlignment="1">
      <alignment horizontal="right"/>
    </xf>
    <xf numFmtId="0" fontId="12" fillId="0" borderId="0" xfId="0" applyFont="1" applyAlignment="1">
      <alignment horizontal="right"/>
    </xf>
    <xf numFmtId="0" fontId="11" fillId="0" borderId="0" xfId="0" applyFont="1" applyAlignment="1">
      <alignment horizontal="left"/>
    </xf>
    <xf numFmtId="0" fontId="7" fillId="0" borderId="0" xfId="0" applyFont="1" applyAlignment="1"/>
    <xf numFmtId="0" fontId="18" fillId="0" borderId="0" xfId="0" applyFont="1" applyAlignment="1">
      <alignment wrapText="1"/>
    </xf>
    <xf numFmtId="0" fontId="19" fillId="0" borderId="3" xfId="0" applyFont="1" applyFill="1" applyBorder="1" applyAlignment="1">
      <alignment horizontal="left" vertical="center" wrapText="1"/>
    </xf>
    <xf numFmtId="0" fontId="8" fillId="0" borderId="0" xfId="0" applyFont="1" applyFill="1" applyAlignment="1">
      <alignment horizontal="left"/>
    </xf>
    <xf numFmtId="165" fontId="8" fillId="0" borderId="0" xfId="0" applyNumberFormat="1" applyFont="1" applyFill="1" applyAlignment="1">
      <alignment horizontal="left"/>
    </xf>
    <xf numFmtId="0" fontId="17" fillId="0" borderId="0" xfId="0" applyFont="1" applyBorder="1" applyAlignment="1">
      <alignment vertical="top" wrapText="1"/>
    </xf>
    <xf numFmtId="0" fontId="18" fillId="0" borderId="0" xfId="0" applyFont="1" applyAlignment="1">
      <alignment vertical="center" wrapText="1"/>
    </xf>
    <xf numFmtId="0" fontId="18" fillId="0" borderId="0" xfId="4" applyFont="1" applyAlignment="1">
      <alignment wrapText="1"/>
    </xf>
    <xf numFmtId="0" fontId="18" fillId="0" borderId="0" xfId="4" applyFont="1" applyAlignment="1"/>
    <xf numFmtId="0" fontId="21" fillId="0" borderId="0" xfId="0" applyFont="1" applyFill="1" applyAlignment="1">
      <alignment horizontal="right" vertical="center"/>
    </xf>
    <xf numFmtId="0" fontId="21" fillId="0" borderId="0" xfId="0" applyFont="1" applyFill="1" applyAlignment="1">
      <alignment vertical="center"/>
    </xf>
    <xf numFmtId="0" fontId="17" fillId="0" borderId="0" xfId="0" applyFont="1" applyBorder="1" applyAlignment="1">
      <alignment vertical="center"/>
    </xf>
    <xf numFmtId="0" fontId="17" fillId="0" borderId="0" xfId="0" applyFont="1" applyBorder="1" applyAlignment="1">
      <alignment vertical="top"/>
    </xf>
    <xf numFmtId="0" fontId="18" fillId="0" borderId="0" xfId="0" applyFont="1" applyFill="1"/>
    <xf numFmtId="0" fontId="21" fillId="0" borderId="0" xfId="0" applyFont="1" applyFill="1" applyAlignment="1">
      <alignment vertical="center" wrapText="1"/>
    </xf>
    <xf numFmtId="0" fontId="33" fillId="0" borderId="0" xfId="4" applyFont="1" applyAlignment="1">
      <alignment wrapText="1"/>
    </xf>
    <xf numFmtId="0" fontId="33" fillId="4" borderId="11" xfId="4" applyFont="1" applyFill="1" applyBorder="1" applyAlignment="1">
      <alignment wrapText="1"/>
    </xf>
    <xf numFmtId="167" fontId="32" fillId="3" borderId="11" xfId="12" applyNumberFormat="1" applyFont="1" applyFill="1" applyBorder="1" applyAlignment="1" applyProtection="1">
      <alignment horizontal="center" vertical="center" wrapText="1"/>
    </xf>
    <xf numFmtId="164" fontId="33" fillId="4" borderId="12" xfId="4" applyNumberFormat="1" applyFont="1" applyFill="1" applyBorder="1" applyAlignment="1">
      <alignment wrapText="1"/>
    </xf>
    <xf numFmtId="4" fontId="22" fillId="0" borderId="9" xfId="8" applyNumberFormat="1" applyFont="1" applyFill="1" applyBorder="1" applyAlignment="1">
      <alignment horizontal="center" vertical="center" wrapText="1"/>
    </xf>
    <xf numFmtId="0" fontId="22" fillId="0" borderId="9" xfId="8" applyFont="1" applyFill="1" applyBorder="1" applyAlignment="1">
      <alignment horizontal="center" vertical="center" wrapText="1"/>
    </xf>
    <xf numFmtId="4" fontId="22" fillId="0" borderId="9" xfId="47" applyNumberFormat="1" applyFont="1" applyFill="1" applyBorder="1" applyAlignment="1">
      <alignment horizontal="center" vertical="center" wrapText="1"/>
    </xf>
    <xf numFmtId="0" fontId="18" fillId="5" borderId="9" xfId="0" applyFont="1" applyFill="1" applyBorder="1" applyAlignment="1">
      <alignment vertical="center" wrapText="1"/>
    </xf>
    <xf numFmtId="0" fontId="21" fillId="0" borderId="9" xfId="0" applyFont="1" applyFill="1" applyBorder="1" applyAlignment="1">
      <alignment vertical="center" wrapText="1"/>
    </xf>
    <xf numFmtId="168" fontId="18" fillId="5" borderId="9" xfId="44" applyNumberFormat="1" applyFont="1" applyFill="1" applyBorder="1" applyAlignment="1">
      <alignment vertical="center" wrapText="1"/>
    </xf>
    <xf numFmtId="164" fontId="18" fillId="5" borderId="9" xfId="44" applyFont="1" applyFill="1" applyBorder="1" applyAlignment="1">
      <alignment vertical="center" wrapText="1"/>
    </xf>
    <xf numFmtId="0" fontId="18" fillId="0" borderId="0" xfId="0" applyFont="1" applyBorder="1" applyAlignment="1">
      <alignment wrapText="1"/>
    </xf>
    <xf numFmtId="0" fontId="18" fillId="0" borderId="0" xfId="0" applyFont="1" applyBorder="1" applyAlignment="1">
      <alignment vertical="center" wrapText="1"/>
    </xf>
    <xf numFmtId="0" fontId="21" fillId="0" borderId="0" xfId="0" applyFont="1" applyFill="1" applyBorder="1" applyAlignment="1">
      <alignment horizontal="left" vertical="center"/>
    </xf>
    <xf numFmtId="0" fontId="34" fillId="0" borderId="0" xfId="0" applyFont="1" applyAlignment="1">
      <alignment vertical="top" wrapText="1"/>
    </xf>
    <xf numFmtId="0" fontId="18" fillId="0" borderId="0" xfId="0" applyFont="1" applyBorder="1" applyAlignment="1">
      <alignment vertical="center"/>
    </xf>
    <xf numFmtId="0" fontId="18" fillId="0" borderId="0" xfId="0" applyFont="1" applyBorder="1" applyAlignment="1">
      <alignment vertical="top"/>
    </xf>
    <xf numFmtId="0" fontId="35" fillId="0" borderId="4" xfId="1"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4" xfId="0" applyFont="1" applyBorder="1" applyAlignment="1">
      <alignment horizontal="left" vertical="center" wrapText="1"/>
    </xf>
    <xf numFmtId="0" fontId="18" fillId="0" borderId="4" xfId="0" quotePrefix="1" applyFont="1" applyBorder="1" applyAlignment="1">
      <alignment horizontal="left" vertical="center" wrapText="1" indent="2"/>
    </xf>
    <xf numFmtId="0" fontId="36" fillId="0" borderId="4" xfId="0" applyFont="1" applyBorder="1" applyAlignment="1">
      <alignment horizontal="lef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35" fillId="0" borderId="2" xfId="1" applyFont="1" applyBorder="1" applyAlignment="1">
      <alignment vertical="center" wrapText="1"/>
    </xf>
    <xf numFmtId="165" fontId="17" fillId="0" borderId="4" xfId="0" applyNumberFormat="1" applyFont="1" applyFill="1" applyBorder="1" applyAlignment="1">
      <alignment horizontal="left" vertical="center" wrapText="1"/>
    </xf>
    <xf numFmtId="0" fontId="18" fillId="0" borderId="3" xfId="0" applyFont="1" applyBorder="1" applyAlignment="1">
      <alignment horizontal="left" vertical="center" wrapText="1"/>
    </xf>
    <xf numFmtId="0" fontId="35" fillId="0" borderId="2" xfId="1" applyFont="1" applyBorder="1" applyAlignment="1">
      <alignment horizontal="left" vertical="center" wrapText="1"/>
    </xf>
    <xf numFmtId="0" fontId="17" fillId="0" borderId="2" xfId="0" applyFont="1" applyBorder="1" applyAlignment="1">
      <alignment vertical="center" wrapText="1"/>
    </xf>
    <xf numFmtId="0" fontId="18" fillId="0" borderId="0" xfId="0" applyFont="1" applyBorder="1" applyAlignment="1">
      <alignment vertical="top" wrapText="1"/>
    </xf>
    <xf numFmtId="0" fontId="35" fillId="0" borderId="0" xfId="1" applyFont="1" applyBorder="1" applyAlignment="1">
      <alignment vertical="center" wrapText="1"/>
    </xf>
    <xf numFmtId="0" fontId="19" fillId="0" borderId="0" xfId="0" applyFont="1" applyBorder="1" applyAlignment="1">
      <alignment vertical="center" wrapText="1"/>
    </xf>
    <xf numFmtId="0" fontId="17" fillId="0" borderId="5" xfId="0" applyFont="1" applyBorder="1" applyAlignment="1">
      <alignment vertical="center" wrapText="1"/>
    </xf>
    <xf numFmtId="0" fontId="17" fillId="0" borderId="1"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1"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2" xfId="0" applyFont="1" applyBorder="1" applyAlignment="1">
      <alignment vertical="center" wrapText="1"/>
    </xf>
    <xf numFmtId="0" fontId="17" fillId="0" borderId="2" xfId="0" applyFont="1" applyBorder="1" applyAlignment="1">
      <alignment horizontal="left" vertical="top" wrapText="1"/>
    </xf>
    <xf numFmtId="0" fontId="17" fillId="0" borderId="8" xfId="0" applyFont="1" applyBorder="1" applyAlignment="1">
      <alignment vertical="center" wrapText="1"/>
    </xf>
    <xf numFmtId="0" fontId="21" fillId="0" borderId="9" xfId="0" applyFont="1" applyFill="1" applyBorder="1" applyAlignment="1">
      <alignment vertical="center" wrapText="1"/>
    </xf>
    <xf numFmtId="0" fontId="21" fillId="0" borderId="9" xfId="8" applyFont="1" applyFill="1" applyBorder="1" applyAlignment="1">
      <alignment horizontal="left" vertical="top" wrapText="1"/>
    </xf>
    <xf numFmtId="0" fontId="18" fillId="0" borderId="9" xfId="0" applyFont="1" applyFill="1" applyBorder="1" applyAlignment="1">
      <alignment vertical="center" wrapText="1"/>
    </xf>
    <xf numFmtId="0" fontId="21" fillId="0" borderId="13" xfId="8" applyFont="1" applyFill="1" applyBorder="1" applyAlignment="1">
      <alignment vertical="center" wrapText="1"/>
    </xf>
    <xf numFmtId="0" fontId="22" fillId="2" borderId="10" xfId="0" applyFont="1" applyFill="1" applyBorder="1" applyAlignment="1">
      <alignment horizontal="right" vertical="center" wrapText="1"/>
    </xf>
    <xf numFmtId="0" fontId="22" fillId="2" borderId="11" xfId="0" applyFont="1" applyFill="1" applyBorder="1" applyAlignment="1">
      <alignment horizontal="right" vertical="center" wrapText="1"/>
    </xf>
    <xf numFmtId="0" fontId="21" fillId="0" borderId="14" xfId="8" applyFont="1" applyFill="1" applyBorder="1" applyAlignment="1">
      <alignment horizontal="left" vertical="top" wrapText="1"/>
    </xf>
    <xf numFmtId="0" fontId="21" fillId="0" borderId="9" xfId="8" applyFont="1" applyFill="1" applyBorder="1" applyAlignment="1">
      <alignment horizontal="left" vertical="center" wrapText="1"/>
    </xf>
    <xf numFmtId="0" fontId="32" fillId="3" borderId="10" xfId="0" applyFont="1" applyFill="1" applyBorder="1" applyAlignment="1">
      <alignment horizontal="right" vertical="center"/>
    </xf>
    <xf numFmtId="0" fontId="32" fillId="3" borderId="11" xfId="0" applyFont="1" applyFill="1" applyBorder="1" applyAlignment="1">
      <alignment horizontal="right" vertical="center"/>
    </xf>
    <xf numFmtId="0" fontId="22" fillId="0" borderId="9" xfId="0" applyFont="1" applyFill="1" applyBorder="1" applyAlignment="1">
      <alignment vertical="center" wrapText="1"/>
    </xf>
    <xf numFmtId="166" fontId="21" fillId="0" borderId="9" xfId="0" applyNumberFormat="1" applyFont="1" applyFill="1" applyBorder="1" applyAlignment="1">
      <alignment vertical="center" wrapText="1"/>
    </xf>
    <xf numFmtId="0" fontId="21" fillId="0" borderId="9" xfId="9" quotePrefix="1" applyFont="1" applyFill="1" applyBorder="1" applyAlignment="1">
      <alignment vertical="center" wrapText="1"/>
    </xf>
    <xf numFmtId="0" fontId="34" fillId="0" borderId="0" xfId="0" applyFont="1" applyAlignment="1">
      <alignment vertical="top" wrapText="1"/>
    </xf>
    <xf numFmtId="0" fontId="21" fillId="0" borderId="9" xfId="9" quotePrefix="1" applyFont="1" applyFill="1" applyBorder="1" applyAlignment="1">
      <alignment horizontal="left" vertical="center" wrapText="1"/>
    </xf>
    <xf numFmtId="0" fontId="21" fillId="0" borderId="13" xfId="0" applyFont="1" applyFill="1" applyBorder="1" applyAlignment="1">
      <alignment vertical="center" wrapText="1"/>
    </xf>
    <xf numFmtId="0" fontId="22" fillId="2" borderId="11" xfId="0" applyFont="1" applyFill="1" applyBorder="1" applyAlignment="1">
      <alignment vertical="center" wrapText="1"/>
    </xf>
    <xf numFmtId="0" fontId="22" fillId="2" borderId="12" xfId="0" applyFont="1" applyFill="1" applyBorder="1" applyAlignment="1">
      <alignment vertical="center" wrapText="1"/>
    </xf>
    <xf numFmtId="0" fontId="21" fillId="0" borderId="14" xfId="9" quotePrefix="1" applyFont="1" applyFill="1" applyBorder="1" applyAlignment="1">
      <alignment vertical="center" wrapText="1"/>
    </xf>
    <xf numFmtId="0" fontId="7" fillId="0" borderId="0" xfId="0" applyFont="1" applyFill="1" applyAlignment="1">
      <alignment vertical="center"/>
    </xf>
    <xf numFmtId="0" fontId="9" fillId="0" borderId="0" xfId="0" applyFont="1" applyFill="1" applyBorder="1" applyAlignment="1" applyProtection="1">
      <alignment vertical="top" wrapText="1"/>
    </xf>
    <xf numFmtId="0" fontId="9" fillId="0" borderId="0" xfId="0" applyFont="1" applyFill="1" applyBorder="1" applyAlignment="1">
      <alignment horizontal="left" vertical="top" wrapText="1"/>
    </xf>
    <xf numFmtId="0" fontId="11" fillId="0" borderId="0" xfId="0" applyFont="1" applyFill="1" applyBorder="1" applyAlignment="1">
      <alignment horizontal="left" wrapText="1"/>
    </xf>
    <xf numFmtId="166" fontId="11" fillId="0" borderId="0" xfId="0" applyNumberFormat="1" applyFont="1" applyFill="1" applyBorder="1" applyAlignment="1">
      <alignment horizontal="left" wrapText="1"/>
    </xf>
  </cellXfs>
  <cellStyles count="62">
    <cellStyle name="Excel Built-in Normal" xfId="14"/>
    <cellStyle name="Normal 2 2" xfId="6"/>
    <cellStyle name="Normal_62C79F3C" xfId="11"/>
    <cellStyle name="Normal_Техника_спецификация" xfId="47"/>
    <cellStyle name="TableStyleLight1" xfId="22"/>
    <cellStyle name="TableStyleLight1 2" xfId="29"/>
    <cellStyle name="Гиперссылка" xfId="1" builtinId="8"/>
    <cellStyle name="Гиперссылка 2" xfId="21"/>
    <cellStyle name="Гиперссылка 3" xfId="16"/>
    <cellStyle name="Обычный" xfId="0" builtinId="0"/>
    <cellStyle name="Обычный 12" xfId="7"/>
    <cellStyle name="Обычный 14" xfId="10"/>
    <cellStyle name="Обычный 2" xfId="2"/>
    <cellStyle name="Обычный 2 2" xfId="12"/>
    <cellStyle name="Обычный 2 3" xfId="17"/>
    <cellStyle name="Обычный 2 3 2" xfId="30"/>
    <cellStyle name="Обычный 2 4" xfId="18"/>
    <cellStyle name="Обычный 2 4 2" xfId="24"/>
    <cellStyle name="Обычный 2 5" xfId="23"/>
    <cellStyle name="Обычный 2 6" xfId="13"/>
    <cellStyle name="Обычный 3" xfId="4"/>
    <cellStyle name="Обычный 3 2" xfId="19"/>
    <cellStyle name="Обычный 3 2 2" xfId="32"/>
    <cellStyle name="Обычный 3 3" xfId="33"/>
    <cellStyle name="Обычный 3 3 2" xfId="49"/>
    <cellStyle name="Обычный 3 4" xfId="31"/>
    <cellStyle name="Обычный 3 5" xfId="48"/>
    <cellStyle name="Обычный 4" xfId="9"/>
    <cellStyle name="Обычный 4 2" xfId="15"/>
    <cellStyle name="Обычный 4 2 2" xfId="35"/>
    <cellStyle name="Обычный 4 2 3" xfId="51"/>
    <cellStyle name="Обычный 4 3" xfId="34"/>
    <cellStyle name="Обычный 4 4" xfId="50"/>
    <cellStyle name="Обычный 5" xfId="20"/>
    <cellStyle name="Обычный 5 2" xfId="37"/>
    <cellStyle name="Обычный 5 2 2" xfId="53"/>
    <cellStyle name="Обычный 5 3" xfId="36"/>
    <cellStyle name="Обычный 5 4" xfId="52"/>
    <cellStyle name="Обычный 6" xfId="25"/>
    <cellStyle name="Обычный 6 2" xfId="39"/>
    <cellStyle name="Обычный 6 2 2" xfId="55"/>
    <cellStyle name="Обычный 6 3" xfId="38"/>
    <cellStyle name="Обычный 6 4" xfId="54"/>
    <cellStyle name="Обычный 7" xfId="26"/>
    <cellStyle name="Обычный 7 2" xfId="41"/>
    <cellStyle name="Обычный 7 2 2" xfId="57"/>
    <cellStyle name="Обычный 7 3" xfId="40"/>
    <cellStyle name="Обычный 7 4" xfId="56"/>
    <cellStyle name="Обычный 8" xfId="27"/>
    <cellStyle name="Обычный 8 2" xfId="43"/>
    <cellStyle name="Обычный 8 2 2" xfId="59"/>
    <cellStyle name="Обычный 8 3" xfId="42"/>
    <cellStyle name="Обычный 8 4" xfId="58"/>
    <cellStyle name="Обычный_1.3. Шаблон спецификации" xfId="8"/>
    <cellStyle name="Стиль 1" xfId="3"/>
    <cellStyle name="Финансовый 2" xfId="5"/>
    <cellStyle name="Финансовый 2 2" xfId="28"/>
    <cellStyle name="Финансовый 2 2 2" xfId="46"/>
    <cellStyle name="Финансовый 2 2 2 2" xfId="61"/>
    <cellStyle name="Финансовый 2 2 3" xfId="45"/>
    <cellStyle name="Финансовый 2 2 4" xfId="60"/>
    <cellStyle name="Финансовый 2 3" xfId="44"/>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gradientFill degree="180">
          <stop position="0">
            <color theme="0"/>
          </stop>
          <stop position="1">
            <color rgb="FFFFFF00"/>
          </stop>
        </gradientFill>
      </fill>
    </dxf>
  </dxfs>
  <tableStyles count="0" defaultTableStyle="TableStyleMedium2" defaultPivotStyle="PivotStyleMedium9"/>
  <colors>
    <mruColors>
      <color rgb="FFFFFFCC"/>
      <color rgb="FFFFCC99"/>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______@foxtrot.kiev.ua" TargetMode="External"/><Relationship Id="rId2" Type="http://schemas.openxmlformats.org/officeDocument/2006/relationships/hyperlink" Target="http://www.foxtrotgroup.com.ua/uk/tender.html" TargetMode="External"/><Relationship Id="rId1" Type="http://schemas.openxmlformats.org/officeDocument/2006/relationships/hyperlink" Target="mailto:tender-GKF@foxtrot.kiev.ua" TargetMode="External"/><Relationship Id="rId6" Type="http://schemas.openxmlformats.org/officeDocument/2006/relationships/printerSettings" Target="../printerSettings/printerSettings1.bin"/><Relationship Id="rId5" Type="http://schemas.openxmlformats.org/officeDocument/2006/relationships/hyperlink" Target="mailto:tender-441@foxtrot.kiev.ua" TargetMode="External"/><Relationship Id="rId4" Type="http://schemas.openxmlformats.org/officeDocument/2006/relationships/hyperlink" Target="http://foxtrotgroup.com.ua/uk/tender/subscrib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5"/>
  <sheetViews>
    <sheetView showGridLines="0" showZeros="0" tabSelected="1" defaultGridColor="0" colorId="22" zoomScaleNormal="100" zoomScaleSheetLayoutView="115" workbookViewId="0">
      <selection activeCell="F17" sqref="F17"/>
    </sheetView>
  </sheetViews>
  <sheetFormatPr defaultColWidth="9.140625" defaultRowHeight="12.75" x14ac:dyDescent="0.25"/>
  <cols>
    <col min="1" max="1" width="38.5703125" style="48" customWidth="1"/>
    <col min="2" max="2" width="101.7109375" style="45" customWidth="1"/>
    <col min="3" max="16384" width="9.140625" style="49"/>
  </cols>
  <sheetData>
    <row r="1" spans="1:2" ht="36" customHeight="1" x14ac:dyDescent="0.25">
      <c r="A1" s="66" t="s">
        <v>37</v>
      </c>
      <c r="B1" s="66"/>
    </row>
    <row r="2" spans="1:2" x14ac:dyDescent="0.25">
      <c r="A2" s="68" t="s">
        <v>74</v>
      </c>
      <c r="B2" s="68"/>
    </row>
    <row r="3" spans="1:2" ht="15.75" x14ac:dyDescent="0.25">
      <c r="A3" s="74" t="s">
        <v>75</v>
      </c>
      <c r="B3" s="20" t="s">
        <v>110</v>
      </c>
    </row>
    <row r="4" spans="1:2" x14ac:dyDescent="0.25">
      <c r="A4" s="75"/>
      <c r="B4" s="50"/>
    </row>
    <row r="5" spans="1:2" x14ac:dyDescent="0.25">
      <c r="A5" s="75"/>
      <c r="B5" s="50" t="s">
        <v>132</v>
      </c>
    </row>
    <row r="6" spans="1:2" ht="18" customHeight="1" x14ac:dyDescent="0.25">
      <c r="A6" s="76"/>
      <c r="B6" s="51" t="s">
        <v>111</v>
      </c>
    </row>
    <row r="7" spans="1:2" x14ac:dyDescent="0.25">
      <c r="A7" s="74" t="s">
        <v>76</v>
      </c>
      <c r="B7" s="52" t="s">
        <v>6</v>
      </c>
    </row>
    <row r="8" spans="1:2" x14ac:dyDescent="0.25">
      <c r="A8" s="75"/>
      <c r="B8" s="53" t="s">
        <v>90</v>
      </c>
    </row>
    <row r="9" spans="1:2" x14ac:dyDescent="0.25">
      <c r="A9" s="75"/>
      <c r="B9" s="53" t="s">
        <v>36</v>
      </c>
    </row>
    <row r="10" spans="1:2" x14ac:dyDescent="0.25">
      <c r="A10" s="75"/>
      <c r="B10" s="50" t="s">
        <v>112</v>
      </c>
    </row>
    <row r="11" spans="1:2" x14ac:dyDescent="0.25">
      <c r="A11" s="75"/>
      <c r="B11" s="53" t="s">
        <v>7</v>
      </c>
    </row>
    <row r="12" spans="1:2" x14ac:dyDescent="0.25">
      <c r="A12" s="76"/>
      <c r="B12" s="51" t="s">
        <v>8</v>
      </c>
    </row>
    <row r="13" spans="1:2" x14ac:dyDescent="0.25">
      <c r="A13" s="68" t="s">
        <v>69</v>
      </c>
      <c r="B13" s="70"/>
    </row>
    <row r="14" spans="1:2" ht="25.5" x14ac:dyDescent="0.25">
      <c r="A14" s="67" t="s">
        <v>9</v>
      </c>
      <c r="B14" s="52" t="s">
        <v>10</v>
      </c>
    </row>
    <row r="15" spans="1:2" x14ac:dyDescent="0.25">
      <c r="A15" s="67"/>
      <c r="B15" s="50" t="s">
        <v>35</v>
      </c>
    </row>
    <row r="16" spans="1:2" x14ac:dyDescent="0.25">
      <c r="A16" s="67"/>
      <c r="B16" s="51" t="s">
        <v>54</v>
      </c>
    </row>
    <row r="17" spans="1:2" x14ac:dyDescent="0.25">
      <c r="A17" s="68" t="s">
        <v>70</v>
      </c>
      <c r="B17" s="70"/>
    </row>
    <row r="18" spans="1:2" x14ac:dyDescent="0.25">
      <c r="A18" s="67" t="s">
        <v>11</v>
      </c>
      <c r="B18" s="52" t="s">
        <v>12</v>
      </c>
    </row>
    <row r="19" spans="1:2" x14ac:dyDescent="0.25">
      <c r="A19" s="67"/>
      <c r="B19" s="53" t="s">
        <v>105</v>
      </c>
    </row>
    <row r="20" spans="1:2" ht="25.5" x14ac:dyDescent="0.25">
      <c r="A20" s="67"/>
      <c r="B20" s="53" t="s">
        <v>109</v>
      </c>
    </row>
    <row r="21" spans="1:2" x14ac:dyDescent="0.25">
      <c r="A21" s="67"/>
      <c r="B21" s="53" t="s">
        <v>13</v>
      </c>
    </row>
    <row r="22" spans="1:2" x14ac:dyDescent="0.25">
      <c r="A22" s="67"/>
      <c r="B22" s="54" t="s">
        <v>57</v>
      </c>
    </row>
    <row r="23" spans="1:2" x14ac:dyDescent="0.25">
      <c r="A23" s="67"/>
      <c r="B23" s="54" t="s">
        <v>58</v>
      </c>
    </row>
    <row r="24" spans="1:2" x14ac:dyDescent="0.25">
      <c r="A24" s="67"/>
      <c r="B24" s="54" t="s">
        <v>59</v>
      </c>
    </row>
    <row r="25" spans="1:2" ht="25.5" x14ac:dyDescent="0.25">
      <c r="A25" s="67"/>
      <c r="B25" s="50" t="s">
        <v>133</v>
      </c>
    </row>
    <row r="26" spans="1:2" x14ac:dyDescent="0.25">
      <c r="A26" s="74" t="s">
        <v>14</v>
      </c>
      <c r="B26" s="52" t="s">
        <v>134</v>
      </c>
    </row>
    <row r="27" spans="1:2" x14ac:dyDescent="0.25">
      <c r="A27" s="75"/>
      <c r="B27" s="55" t="s">
        <v>86</v>
      </c>
    </row>
    <row r="28" spans="1:2" x14ac:dyDescent="0.25">
      <c r="A28" s="75"/>
      <c r="B28" s="55"/>
    </row>
    <row r="29" spans="1:2" x14ac:dyDescent="0.25">
      <c r="A29" s="75"/>
      <c r="B29" s="53" t="s">
        <v>135</v>
      </c>
    </row>
    <row r="30" spans="1:2" x14ac:dyDescent="0.25">
      <c r="A30" s="75"/>
      <c r="B30" s="54" t="s">
        <v>87</v>
      </c>
    </row>
    <row r="31" spans="1:2" ht="25.5" x14ac:dyDescent="0.25">
      <c r="A31" s="75"/>
      <c r="B31" s="56" t="s">
        <v>88</v>
      </c>
    </row>
    <row r="32" spans="1:2" x14ac:dyDescent="0.25">
      <c r="A32" s="75"/>
      <c r="B32" s="55" t="s">
        <v>92</v>
      </c>
    </row>
    <row r="33" spans="1:2" x14ac:dyDescent="0.25">
      <c r="A33" s="75"/>
      <c r="B33" s="55" t="s">
        <v>93</v>
      </c>
    </row>
    <row r="34" spans="1:2" x14ac:dyDescent="0.25">
      <c r="A34" s="75"/>
      <c r="B34" s="55" t="s">
        <v>94</v>
      </c>
    </row>
    <row r="35" spans="1:2" x14ac:dyDescent="0.25">
      <c r="A35" s="75"/>
      <c r="B35" s="55" t="s">
        <v>95</v>
      </c>
    </row>
    <row r="36" spans="1:2" x14ac:dyDescent="0.25">
      <c r="A36" s="75"/>
      <c r="B36" s="55" t="s">
        <v>113</v>
      </c>
    </row>
    <row r="37" spans="1:2" x14ac:dyDescent="0.25">
      <c r="A37" s="75"/>
      <c r="B37" s="55" t="s">
        <v>102</v>
      </c>
    </row>
    <row r="38" spans="1:2" ht="25.5" x14ac:dyDescent="0.25">
      <c r="A38" s="75"/>
      <c r="B38" s="55" t="s">
        <v>114</v>
      </c>
    </row>
    <row r="39" spans="1:2" x14ac:dyDescent="0.25">
      <c r="A39" s="75"/>
      <c r="B39" s="55"/>
    </row>
    <row r="40" spans="1:2" ht="25.5" x14ac:dyDescent="0.25">
      <c r="A40" s="57" t="s">
        <v>15</v>
      </c>
      <c r="B40" s="58" t="s">
        <v>99</v>
      </c>
    </row>
    <row r="41" spans="1:2" x14ac:dyDescent="0.25">
      <c r="A41" s="73" t="s">
        <v>16</v>
      </c>
      <c r="B41" s="52" t="s">
        <v>34</v>
      </c>
    </row>
    <row r="42" spans="1:2" x14ac:dyDescent="0.25">
      <c r="A42" s="73"/>
      <c r="B42" s="54" t="s">
        <v>60</v>
      </c>
    </row>
    <row r="43" spans="1:2" x14ac:dyDescent="0.25">
      <c r="A43" s="73"/>
      <c r="B43" s="54" t="s">
        <v>115</v>
      </c>
    </row>
    <row r="44" spans="1:2" x14ac:dyDescent="0.25">
      <c r="A44" s="74"/>
      <c r="B44" s="54" t="s">
        <v>77</v>
      </c>
    </row>
    <row r="45" spans="1:2" ht="14.25" customHeight="1" x14ac:dyDescent="0.25">
      <c r="A45" s="74"/>
      <c r="B45" s="54"/>
    </row>
    <row r="46" spans="1:2" x14ac:dyDescent="0.25">
      <c r="A46" s="68" t="s">
        <v>71</v>
      </c>
      <c r="B46" s="68"/>
    </row>
    <row r="47" spans="1:2" x14ac:dyDescent="0.25">
      <c r="A47" s="67" t="s">
        <v>17</v>
      </c>
      <c r="B47" s="52" t="s">
        <v>18</v>
      </c>
    </row>
    <row r="48" spans="1:2" ht="25.5" x14ac:dyDescent="0.25">
      <c r="A48" s="67"/>
      <c r="B48" s="53" t="s">
        <v>96</v>
      </c>
    </row>
    <row r="49" spans="1:2" ht="25.5" x14ac:dyDescent="0.25">
      <c r="A49" s="67"/>
      <c r="B49" s="53" t="s">
        <v>56</v>
      </c>
    </row>
    <row r="50" spans="1:2" x14ac:dyDescent="0.25">
      <c r="A50" s="67"/>
      <c r="B50" s="59" t="str">
        <f>$B$10</f>
        <v>tender-441@foxtrot.kiev.ua</v>
      </c>
    </row>
    <row r="51" spans="1:2" x14ac:dyDescent="0.25">
      <c r="A51" s="67" t="s">
        <v>19</v>
      </c>
      <c r="B51" s="52" t="s">
        <v>39</v>
      </c>
    </row>
    <row r="52" spans="1:2" x14ac:dyDescent="0.25">
      <c r="A52" s="67"/>
      <c r="B52" s="60">
        <v>43312</v>
      </c>
    </row>
    <row r="53" spans="1:2" ht="38.25" x14ac:dyDescent="0.25">
      <c r="A53" s="71" t="s">
        <v>20</v>
      </c>
      <c r="B53" s="52" t="s">
        <v>21</v>
      </c>
    </row>
    <row r="54" spans="1:2" x14ac:dyDescent="0.25">
      <c r="A54" s="72"/>
      <c r="B54" s="53" t="s">
        <v>22</v>
      </c>
    </row>
    <row r="55" spans="1:2" x14ac:dyDescent="0.25">
      <c r="A55" s="72"/>
      <c r="B55" s="53" t="s">
        <v>23</v>
      </c>
    </row>
    <row r="56" spans="1:2" x14ac:dyDescent="0.25">
      <c r="A56" s="68" t="s">
        <v>72</v>
      </c>
      <c r="B56" s="69"/>
    </row>
    <row r="57" spans="1:2" x14ac:dyDescent="0.25">
      <c r="A57" s="71" t="s">
        <v>24</v>
      </c>
      <c r="B57" s="61" t="s">
        <v>103</v>
      </c>
    </row>
    <row r="58" spans="1:2" ht="25.5" x14ac:dyDescent="0.25">
      <c r="A58" s="72"/>
      <c r="B58" s="54" t="s">
        <v>106</v>
      </c>
    </row>
    <row r="59" spans="1:2" ht="25.5" x14ac:dyDescent="0.25">
      <c r="A59" s="72"/>
      <c r="B59" s="54" t="s">
        <v>55</v>
      </c>
    </row>
    <row r="60" spans="1:2" x14ac:dyDescent="0.25">
      <c r="A60" s="78"/>
      <c r="B60" s="62" t="s">
        <v>65</v>
      </c>
    </row>
    <row r="61" spans="1:2" ht="38.25" x14ac:dyDescent="0.25">
      <c r="A61" s="63" t="s">
        <v>25</v>
      </c>
      <c r="B61" s="53" t="s">
        <v>26</v>
      </c>
    </row>
    <row r="62" spans="1:2" ht="14.25" customHeight="1" x14ac:dyDescent="0.25">
      <c r="A62" s="67" t="s">
        <v>27</v>
      </c>
      <c r="B62" s="52" t="s">
        <v>28</v>
      </c>
    </row>
    <row r="63" spans="1:2" x14ac:dyDescent="0.25">
      <c r="A63" s="67"/>
      <c r="B63" s="54" t="s">
        <v>61</v>
      </c>
    </row>
    <row r="64" spans="1:2" x14ac:dyDescent="0.25">
      <c r="A64" s="67"/>
      <c r="B64" s="54" t="s">
        <v>62</v>
      </c>
    </row>
    <row r="65" spans="1:2" ht="25.5" x14ac:dyDescent="0.25">
      <c r="A65" s="67"/>
      <c r="B65" s="51" t="s">
        <v>52</v>
      </c>
    </row>
    <row r="66" spans="1:2" ht="14.25" customHeight="1" x14ac:dyDescent="0.25">
      <c r="A66" s="67" t="s">
        <v>29</v>
      </c>
      <c r="B66" s="52" t="s">
        <v>30</v>
      </c>
    </row>
    <row r="67" spans="1:2" x14ac:dyDescent="0.25">
      <c r="A67" s="67"/>
      <c r="B67" s="54" t="s">
        <v>63</v>
      </c>
    </row>
    <row r="68" spans="1:2" x14ac:dyDescent="0.25">
      <c r="A68" s="67"/>
      <c r="B68" s="54" t="s">
        <v>64</v>
      </c>
    </row>
    <row r="69" spans="1:2" ht="25.5" x14ac:dyDescent="0.25">
      <c r="A69" s="67"/>
      <c r="B69" s="51" t="s">
        <v>31</v>
      </c>
    </row>
    <row r="70" spans="1:2" x14ac:dyDescent="0.25">
      <c r="A70" s="68" t="s">
        <v>73</v>
      </c>
      <c r="B70" s="77"/>
    </row>
    <row r="71" spans="1:2" ht="25.5" x14ac:dyDescent="0.25">
      <c r="A71" s="57" t="s">
        <v>32</v>
      </c>
      <c r="B71" s="58" t="s">
        <v>53</v>
      </c>
    </row>
    <row r="72" spans="1:2" x14ac:dyDescent="0.25">
      <c r="A72" s="67" t="s">
        <v>33</v>
      </c>
      <c r="B72" s="52"/>
    </row>
    <row r="73" spans="1:2" x14ac:dyDescent="0.25">
      <c r="A73" s="67"/>
      <c r="B73" s="54" t="s">
        <v>89</v>
      </c>
    </row>
    <row r="74" spans="1:2" x14ac:dyDescent="0.25">
      <c r="A74" s="67"/>
      <c r="B74" s="54" t="s">
        <v>97</v>
      </c>
    </row>
    <row r="75" spans="1:2" x14ac:dyDescent="0.25">
      <c r="A75" s="67"/>
      <c r="B75" s="51"/>
    </row>
    <row r="76" spans="1:2" x14ac:dyDescent="0.25">
      <c r="B76" s="64"/>
    </row>
    <row r="77" spans="1:2" x14ac:dyDescent="0.25">
      <c r="B77" s="45" t="s">
        <v>67</v>
      </c>
    </row>
    <row r="78" spans="1:2" x14ac:dyDescent="0.25">
      <c r="B78" s="65" t="s">
        <v>68</v>
      </c>
    </row>
    <row r="79" spans="1:2" x14ac:dyDescent="0.25">
      <c r="B79" s="64"/>
    </row>
    <row r="80" spans="1:2" x14ac:dyDescent="0.25">
      <c r="B80" s="64"/>
    </row>
    <row r="81" spans="2:2" x14ac:dyDescent="0.25">
      <c r="B81" s="64"/>
    </row>
    <row r="82" spans="2:2" x14ac:dyDescent="0.25">
      <c r="B82" s="64"/>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4" spans="2:2" x14ac:dyDescent="0.25">
      <c r="B94" s="64"/>
    </row>
    <row r="95" spans="2:2" x14ac:dyDescent="0.25">
      <c r="B95" s="64"/>
    </row>
  </sheetData>
  <mergeCells count="20">
    <mergeCell ref="A72:A75"/>
    <mergeCell ref="A62:A65"/>
    <mergeCell ref="A66:A69"/>
    <mergeCell ref="A70:B70"/>
    <mergeCell ref="A51:A52"/>
    <mergeCell ref="A57:A60"/>
    <mergeCell ref="A1:B1"/>
    <mergeCell ref="A18:A25"/>
    <mergeCell ref="A56:B56"/>
    <mergeCell ref="A46:B46"/>
    <mergeCell ref="A47:A50"/>
    <mergeCell ref="A13:B13"/>
    <mergeCell ref="A14:A16"/>
    <mergeCell ref="A17:B17"/>
    <mergeCell ref="A53:A55"/>
    <mergeCell ref="A41:A45"/>
    <mergeCell ref="A2:B2"/>
    <mergeCell ref="A7:A12"/>
    <mergeCell ref="A3:A6"/>
    <mergeCell ref="A26:A39"/>
  </mergeCells>
  <conditionalFormatting sqref="B52">
    <cfRule type="containsBlanks" dxfId="6" priority="3">
      <formula>LEN(TRIM(B52))=0</formula>
    </cfRule>
  </conditionalFormatting>
  <dataValidations count="1">
    <dataValidation allowBlank="1" showInputMessage="1" showErrorMessage="1" promptTitle="Наступний день" prompt="після подачі пропозицій." sqref="B52"/>
  </dataValidations>
  <hyperlinks>
    <hyperlink ref="B15" r:id="rId1"/>
    <hyperlink ref="B25"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60" r:id="rId2"/>
    <hyperlink ref="B50" r:id="rId3" display="tender-______@foxtrot.kiev.ua"/>
    <hyperlink ref="B78" r:id="rId4"/>
    <hyperlink ref="B5" location="'Додаток 1'!A1" display="Перелік робіт по адмініструванню серверів наданий в Додатку 1."/>
    <hyperlink ref="B10" r:id="rId5"/>
  </hyperlinks>
  <pageMargins left="0.39370078740157483" right="0.39370078740157483" top="0.39370078740157483" bottom="0.39370078740157483" header="0.11811023622047244" footer="0.11811023622047244"/>
  <pageSetup paperSize="9" scale="67" fitToHeight="0" orientation="portrait" r:id="rId6"/>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topLeftCell="A25" zoomScaleNormal="100" workbookViewId="0">
      <selection activeCell="A35" sqref="A35:C35"/>
    </sheetView>
  </sheetViews>
  <sheetFormatPr defaultRowHeight="12.75" x14ac:dyDescent="0.2"/>
  <cols>
    <col min="1" max="1" width="17.85546875" style="25" customWidth="1"/>
    <col min="2" max="2" width="38.140625" style="25" bestFit="1" customWidth="1"/>
    <col min="3" max="3" width="11.7109375" style="25" customWidth="1"/>
    <col min="4" max="4" width="28" style="25" customWidth="1"/>
    <col min="5" max="5" width="27.28515625" style="25" customWidth="1"/>
    <col min="6" max="16384" width="9.140625" style="25"/>
  </cols>
  <sheetData>
    <row r="1" spans="1:14" s="19" customFormat="1" ht="27" customHeight="1" x14ac:dyDescent="0.2">
      <c r="A1" s="30" t="s">
        <v>100</v>
      </c>
      <c r="B1" s="23"/>
      <c r="C1" s="44"/>
      <c r="D1" s="92" t="str">
        <f>IF($D$5=0,"Змінювати форму запиту, додавати або видаляти стовбці чи рядки не можна.","")</f>
        <v>Змінювати форму запиту, додавати або видаляти стовбці чи рядки не можна.</v>
      </c>
      <c r="E1" s="92"/>
      <c r="F1" s="47"/>
      <c r="G1" s="44"/>
      <c r="H1" s="44"/>
      <c r="I1" s="44"/>
      <c r="J1" s="44"/>
      <c r="K1" s="44"/>
      <c r="L1" s="44"/>
      <c r="M1" s="44"/>
      <c r="N1" s="44"/>
    </row>
    <row r="2" spans="1:14" s="19" customFormat="1" x14ac:dyDescent="0.2">
      <c r="A2" s="48" t="str">
        <f>Документація!$B$3</f>
        <v>Виготовлення бренд-зон RINGEL</v>
      </c>
      <c r="B2" s="23"/>
      <c r="C2" s="44"/>
      <c r="D2" s="92" t="str">
        <f>IF($D$5=0,"Поля для заповнення промарковано кольором.","")</f>
        <v>Поля для заповнення промарковано кольором.</v>
      </c>
      <c r="E2" s="92"/>
      <c r="F2" s="47"/>
      <c r="G2" s="44"/>
      <c r="H2" s="44"/>
      <c r="I2" s="44"/>
      <c r="J2" s="44"/>
      <c r="K2" s="44"/>
      <c r="L2" s="44"/>
      <c r="M2" s="44"/>
      <c r="N2" s="44"/>
    </row>
    <row r="3" spans="1:14" s="24" customFormat="1" x14ac:dyDescent="0.2">
      <c r="B3" s="29"/>
      <c r="C3" s="44"/>
      <c r="D3" s="28"/>
      <c r="G3" s="44"/>
      <c r="H3" s="44"/>
      <c r="I3" s="44"/>
      <c r="J3" s="44"/>
      <c r="K3" s="44"/>
      <c r="L3" s="44"/>
      <c r="M3" s="44"/>
      <c r="N3" s="44"/>
    </row>
    <row r="4" spans="1:14" s="26" customFormat="1" x14ac:dyDescent="0.2">
      <c r="A4" s="46"/>
      <c r="B4" s="46"/>
      <c r="C4" s="44"/>
      <c r="D4" s="44"/>
      <c r="E4" s="27" t="str">
        <f>IF($D$4=0,"Вказати/підтвердити вимоги","")</f>
        <v>Вказати/підтвердити вимоги</v>
      </c>
      <c r="F4" s="44"/>
      <c r="G4" s="44"/>
      <c r="H4" s="44"/>
      <c r="I4" s="44"/>
      <c r="J4" s="44"/>
      <c r="K4" s="44"/>
      <c r="L4" s="44"/>
      <c r="M4" s="44"/>
      <c r="N4" s="44"/>
    </row>
    <row r="5" spans="1:14" ht="12.75" customHeight="1" x14ac:dyDescent="0.2">
      <c r="A5" s="79" t="s">
        <v>78</v>
      </c>
      <c r="B5" s="79"/>
      <c r="C5" s="79"/>
      <c r="D5" s="89"/>
      <c r="E5" s="89"/>
    </row>
    <row r="6" spans="1:14" ht="12.75" customHeight="1" x14ac:dyDescent="0.2">
      <c r="A6" s="79" t="s">
        <v>41</v>
      </c>
      <c r="B6" s="79"/>
      <c r="C6" s="79"/>
      <c r="D6" s="79"/>
      <c r="E6" s="79"/>
    </row>
    <row r="7" spans="1:14" x14ac:dyDescent="0.2">
      <c r="A7" s="79" t="s">
        <v>42</v>
      </c>
      <c r="B7" s="79"/>
      <c r="C7" s="79"/>
      <c r="D7" s="79"/>
      <c r="E7" s="79"/>
    </row>
    <row r="8" spans="1:14" x14ac:dyDescent="0.2">
      <c r="A8" s="79" t="s">
        <v>43</v>
      </c>
      <c r="B8" s="79"/>
      <c r="C8" s="79"/>
      <c r="D8" s="90"/>
      <c r="E8" s="90"/>
    </row>
    <row r="9" spans="1:14" x14ac:dyDescent="0.2">
      <c r="A9" s="79" t="s">
        <v>44</v>
      </c>
      <c r="B9" s="79"/>
      <c r="C9" s="79"/>
      <c r="D9" s="79"/>
      <c r="E9" s="79"/>
    </row>
    <row r="10" spans="1:14" x14ac:dyDescent="0.2">
      <c r="A10" s="79" t="s">
        <v>45</v>
      </c>
      <c r="B10" s="79"/>
      <c r="C10" s="79"/>
      <c r="D10" s="79"/>
      <c r="E10" s="79"/>
    </row>
    <row r="11" spans="1:14" ht="12.75" customHeight="1" x14ac:dyDescent="0.2">
      <c r="A11" s="79" t="s">
        <v>79</v>
      </c>
      <c r="B11" s="79"/>
      <c r="C11" s="79"/>
      <c r="D11" s="90"/>
      <c r="E11" s="90"/>
    </row>
    <row r="12" spans="1:14" x14ac:dyDescent="0.2">
      <c r="A12" s="79" t="s">
        <v>80</v>
      </c>
      <c r="B12" s="79"/>
      <c r="C12" s="79"/>
      <c r="D12" s="79"/>
      <c r="E12" s="79"/>
    </row>
    <row r="13" spans="1:14" ht="12.75" customHeight="1" x14ac:dyDescent="0.2">
      <c r="A13" s="79" t="s">
        <v>81</v>
      </c>
      <c r="B13" s="79"/>
      <c r="C13" s="79"/>
      <c r="D13" s="90"/>
      <c r="E13" s="90"/>
    </row>
    <row r="14" spans="1:14" ht="12.75" customHeight="1" x14ac:dyDescent="0.2">
      <c r="A14" s="79" t="s">
        <v>82</v>
      </c>
      <c r="B14" s="79"/>
      <c r="C14" s="79"/>
      <c r="D14" s="79"/>
      <c r="E14" s="79"/>
    </row>
    <row r="15" spans="1:14" ht="12.75" customHeight="1" x14ac:dyDescent="0.2">
      <c r="A15" s="79" t="s">
        <v>107</v>
      </c>
      <c r="B15" s="79"/>
      <c r="C15" s="79"/>
      <c r="D15" s="79"/>
      <c r="E15" s="79"/>
    </row>
    <row r="16" spans="1:14" ht="12.75" customHeight="1" x14ac:dyDescent="0.2">
      <c r="A16" s="79" t="s">
        <v>83</v>
      </c>
      <c r="B16" s="79"/>
      <c r="C16" s="79"/>
      <c r="D16" s="79"/>
      <c r="E16" s="79"/>
    </row>
    <row r="17" spans="1:5" x14ac:dyDescent="0.2">
      <c r="A17" s="79" t="s">
        <v>46</v>
      </c>
      <c r="B17" s="79"/>
      <c r="C17" s="79"/>
      <c r="D17" s="79"/>
      <c r="E17" s="79"/>
    </row>
    <row r="18" spans="1:5" x14ac:dyDescent="0.2">
      <c r="A18" s="79" t="s">
        <v>51</v>
      </c>
      <c r="B18" s="79"/>
      <c r="C18" s="79"/>
      <c r="D18" s="79"/>
      <c r="E18" s="79"/>
    </row>
    <row r="19" spans="1:5" x14ac:dyDescent="0.2">
      <c r="A19" s="79" t="s">
        <v>47</v>
      </c>
      <c r="B19" s="79"/>
      <c r="C19" s="79"/>
      <c r="D19" s="79"/>
      <c r="E19" s="79"/>
    </row>
    <row r="20" spans="1:5" ht="12.75" customHeight="1" x14ac:dyDescent="0.2">
      <c r="A20" s="79" t="s">
        <v>48</v>
      </c>
      <c r="B20" s="79"/>
      <c r="C20" s="79"/>
      <c r="D20" s="79"/>
      <c r="E20" s="79"/>
    </row>
    <row r="21" spans="1:5" ht="12.75" customHeight="1" x14ac:dyDescent="0.2">
      <c r="A21" s="82" t="s">
        <v>84</v>
      </c>
      <c r="B21" s="82"/>
      <c r="C21" s="82"/>
      <c r="D21" s="94"/>
      <c r="E21" s="94"/>
    </row>
    <row r="22" spans="1:5" ht="12.75" customHeight="1" x14ac:dyDescent="0.2">
      <c r="A22" s="83" t="s">
        <v>85</v>
      </c>
      <c r="B22" s="84"/>
      <c r="C22" s="84"/>
      <c r="D22" s="95"/>
      <c r="E22" s="96"/>
    </row>
    <row r="23" spans="1:5" x14ac:dyDescent="0.2">
      <c r="A23" s="85" t="s">
        <v>126</v>
      </c>
      <c r="B23" s="85"/>
      <c r="C23" s="85"/>
      <c r="D23" s="97"/>
      <c r="E23" s="97"/>
    </row>
    <row r="24" spans="1:5" ht="120.75" customHeight="1" x14ac:dyDescent="0.2">
      <c r="A24" s="93" t="s">
        <v>127</v>
      </c>
      <c r="B24" s="93"/>
      <c r="C24" s="93"/>
      <c r="D24" s="91"/>
      <c r="E24" s="91"/>
    </row>
    <row r="25" spans="1:5" x14ac:dyDescent="0.2">
      <c r="A25" s="81" t="s">
        <v>125</v>
      </c>
      <c r="B25" s="81"/>
      <c r="C25" s="81"/>
      <c r="D25" s="91"/>
      <c r="E25" s="91"/>
    </row>
    <row r="26" spans="1:5" ht="31.5" customHeight="1" x14ac:dyDescent="0.2">
      <c r="A26" s="80" t="s">
        <v>124</v>
      </c>
      <c r="B26" s="80"/>
      <c r="C26" s="80"/>
      <c r="D26" s="91"/>
      <c r="E26" s="91"/>
    </row>
    <row r="27" spans="1:5" ht="131.25" customHeight="1" x14ac:dyDescent="0.2">
      <c r="A27" s="80" t="s">
        <v>131</v>
      </c>
      <c r="B27" s="80"/>
      <c r="C27" s="80"/>
      <c r="D27" s="91"/>
      <c r="E27" s="91"/>
    </row>
    <row r="28" spans="1:5" ht="21.75" customHeight="1" x14ac:dyDescent="0.2">
      <c r="A28" s="80" t="s">
        <v>128</v>
      </c>
      <c r="B28" s="80"/>
      <c r="C28" s="80"/>
      <c r="D28" s="91"/>
      <c r="E28" s="91"/>
    </row>
    <row r="29" spans="1:5" ht="28.5" customHeight="1" x14ac:dyDescent="0.2">
      <c r="A29" s="80" t="s">
        <v>129</v>
      </c>
      <c r="B29" s="80"/>
      <c r="C29" s="80"/>
      <c r="D29" s="91"/>
      <c r="E29" s="91"/>
    </row>
    <row r="30" spans="1:5" s="32" customFormat="1" ht="72" customHeight="1" x14ac:dyDescent="0.25">
      <c r="A30" s="86" t="s">
        <v>130</v>
      </c>
      <c r="B30" s="86"/>
      <c r="C30" s="86"/>
      <c r="D30" s="91"/>
      <c r="E30" s="91"/>
    </row>
    <row r="31" spans="1:5" ht="32.25" customHeight="1" x14ac:dyDescent="0.2">
      <c r="A31" s="86" t="s">
        <v>101</v>
      </c>
      <c r="B31" s="86"/>
      <c r="C31" s="86"/>
      <c r="D31" s="91"/>
      <c r="E31" s="91"/>
    </row>
    <row r="32" spans="1:5" ht="21.75" customHeight="1" x14ac:dyDescent="0.2">
      <c r="A32" s="80" t="s">
        <v>116</v>
      </c>
      <c r="B32" s="80"/>
      <c r="C32" s="80"/>
      <c r="D32" s="91"/>
      <c r="E32" s="91"/>
    </row>
    <row r="33" spans="1:5" ht="21.75" customHeight="1" x14ac:dyDescent="0.2">
      <c r="A33" s="80" t="s">
        <v>117</v>
      </c>
      <c r="B33" s="80"/>
      <c r="C33" s="80"/>
      <c r="D33" s="91"/>
      <c r="E33" s="91"/>
    </row>
    <row r="34" spans="1:5" ht="21.75" customHeight="1" x14ac:dyDescent="0.2">
      <c r="A34" s="80" t="s">
        <v>121</v>
      </c>
      <c r="B34" s="80"/>
      <c r="C34" s="80"/>
      <c r="D34" s="91"/>
      <c r="E34" s="91"/>
    </row>
    <row r="35" spans="1:5" ht="42" customHeight="1" x14ac:dyDescent="0.2">
      <c r="A35" s="81" t="s">
        <v>136</v>
      </c>
      <c r="B35" s="81"/>
      <c r="C35" s="81"/>
      <c r="D35" s="91"/>
      <c r="E35" s="91"/>
    </row>
    <row r="36" spans="1:5" s="31" customFormat="1" ht="25.5" x14ac:dyDescent="0.2">
      <c r="A36" s="37" t="s">
        <v>108</v>
      </c>
      <c r="B36" s="37" t="s">
        <v>118</v>
      </c>
      <c r="C36" s="37" t="s">
        <v>122</v>
      </c>
      <c r="D36" s="38" t="s">
        <v>104</v>
      </c>
      <c r="E36" s="39" t="s">
        <v>119</v>
      </c>
    </row>
    <row r="37" spans="1:5" s="31" customFormat="1" ht="31.5" customHeight="1" x14ac:dyDescent="0.2">
      <c r="A37" s="40" t="s">
        <v>120</v>
      </c>
      <c r="B37" s="41" t="s">
        <v>123</v>
      </c>
      <c r="C37" s="42">
        <v>100</v>
      </c>
      <c r="D37" s="43"/>
      <c r="E37" s="43"/>
    </row>
    <row r="38" spans="1:5" s="33" customFormat="1" ht="29.25" customHeight="1" x14ac:dyDescent="0.2">
      <c r="A38" s="87" t="s">
        <v>98</v>
      </c>
      <c r="B38" s="88"/>
      <c r="C38" s="34"/>
      <c r="D38" s="35">
        <f>$C37*D37</f>
        <v>0</v>
      </c>
      <c r="E38" s="36"/>
    </row>
  </sheetData>
  <protectedRanges>
    <protectedRange sqref="D37 D5:E21 D23:E35" name="Диапазон1"/>
  </protectedRanges>
  <mergeCells count="65">
    <mergeCell ref="D1:E1"/>
    <mergeCell ref="D2:E2"/>
    <mergeCell ref="D30:E30"/>
    <mergeCell ref="A24:C24"/>
    <mergeCell ref="D24:E24"/>
    <mergeCell ref="A30:C30"/>
    <mergeCell ref="A26:C26"/>
    <mergeCell ref="A27:C27"/>
    <mergeCell ref="D27:E27"/>
    <mergeCell ref="D20:E20"/>
    <mergeCell ref="D21:E21"/>
    <mergeCell ref="D22:E22"/>
    <mergeCell ref="D23:E23"/>
    <mergeCell ref="D25:E25"/>
    <mergeCell ref="D15:E15"/>
    <mergeCell ref="D16:E16"/>
    <mergeCell ref="D26:E26"/>
    <mergeCell ref="D34:E34"/>
    <mergeCell ref="D28:E28"/>
    <mergeCell ref="D29:E29"/>
    <mergeCell ref="D33:E33"/>
    <mergeCell ref="D31:E31"/>
    <mergeCell ref="D32:E32"/>
    <mergeCell ref="A31:C31"/>
    <mergeCell ref="A38:B38"/>
    <mergeCell ref="D5:E5"/>
    <mergeCell ref="D6:E6"/>
    <mergeCell ref="D7:E7"/>
    <mergeCell ref="D8:E8"/>
    <mergeCell ref="D9:E9"/>
    <mergeCell ref="D17:E17"/>
    <mergeCell ref="D18:E18"/>
    <mergeCell ref="D19:E19"/>
    <mergeCell ref="D10:E10"/>
    <mergeCell ref="D11:E11"/>
    <mergeCell ref="D12:E12"/>
    <mergeCell ref="D13:E13"/>
    <mergeCell ref="D14:E14"/>
    <mergeCell ref="D35:E35"/>
    <mergeCell ref="A5:C5"/>
    <mergeCell ref="A6:C6"/>
    <mergeCell ref="A7:C7"/>
    <mergeCell ref="A8:C8"/>
    <mergeCell ref="A9:C9"/>
    <mergeCell ref="A10:C10"/>
    <mergeCell ref="A11:C11"/>
    <mergeCell ref="A12:C12"/>
    <mergeCell ref="A13:C13"/>
    <mergeCell ref="A14:C14"/>
    <mergeCell ref="A15:C15"/>
    <mergeCell ref="A28:C28"/>
    <mergeCell ref="A29:C29"/>
    <mergeCell ref="A25:C25"/>
    <mergeCell ref="A35:C35"/>
    <mergeCell ref="A20:C20"/>
    <mergeCell ref="A19:C19"/>
    <mergeCell ref="A21:C21"/>
    <mergeCell ref="A22:C22"/>
    <mergeCell ref="A23:C23"/>
    <mergeCell ref="A16:C16"/>
    <mergeCell ref="A17:C17"/>
    <mergeCell ref="A18:C18"/>
    <mergeCell ref="A32:C32"/>
    <mergeCell ref="A33:C33"/>
    <mergeCell ref="A34:C34"/>
  </mergeCells>
  <conditionalFormatting sqref="D37 D5:D21 D23 D28:D30 D25:D26 D34:D35">
    <cfRule type="containsBlanks" dxfId="5" priority="11">
      <formula>LEN(TRIM(D5))=0</formula>
    </cfRule>
  </conditionalFormatting>
  <conditionalFormatting sqref="D24">
    <cfRule type="containsBlanks" dxfId="4" priority="6">
      <formula>LEN(TRIM(D24))=0</formula>
    </cfRule>
  </conditionalFormatting>
  <conditionalFormatting sqref="D33">
    <cfRule type="containsBlanks" dxfId="3" priority="4">
      <formula>LEN(TRIM(D33))=0</formula>
    </cfRule>
  </conditionalFormatting>
  <conditionalFormatting sqref="D32">
    <cfRule type="containsBlanks" dxfId="2" priority="3">
      <formula>LEN(TRIM(D32))=0</formula>
    </cfRule>
  </conditionalFormatting>
  <conditionalFormatting sqref="D31">
    <cfRule type="containsBlanks" dxfId="1" priority="2">
      <formula>LEN(TRIM(D31))=0</formula>
    </cfRule>
  </conditionalFormatting>
  <conditionalFormatting sqref="D27">
    <cfRule type="containsBlanks" dxfId="0" priority="1">
      <formula>LEN(TRIM(D27))=0</formula>
    </cfRule>
  </conditionalFormatting>
  <dataValidations count="1">
    <dataValidation allowBlank="1" showInputMessage="1" showErrorMessage="1" promptTitle="Оригінал документації" prompt="за посиланням:_x000a_http://foxtrotgroup.com.ua/uk/tender.html" sqref="B1:B2 A1"/>
  </dataValidations>
  <pageMargins left="0.39370078740157483" right="0.39370078740157483" top="0.39370078740157483" bottom="0.39370078740157483" header="0.11811023622047244" footer="0.11811023622047244"/>
  <pageSetup paperSize="9" scale="75" fitToHeight="0"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showZeros="0" defaultGridColor="0" colorId="22" zoomScale="80" zoomScaleNormal="80" workbookViewId="0">
      <selection activeCell="B7" sqref="B7:C7"/>
    </sheetView>
  </sheetViews>
  <sheetFormatPr defaultColWidth="0" defaultRowHeight="18" zeroHeight="1" x14ac:dyDescent="0.25"/>
  <cols>
    <col min="1" max="1" width="16.85546875" style="5" customWidth="1"/>
    <col min="2" max="2" width="32.5703125" style="5" customWidth="1"/>
    <col min="3" max="3" width="44.140625" style="5" customWidth="1"/>
    <col min="4" max="16384" width="9.140625" style="1" hidden="1"/>
  </cols>
  <sheetData>
    <row r="1" spans="1:3" s="9" customFormat="1" x14ac:dyDescent="0.25">
      <c r="A1" s="21" t="s">
        <v>91</v>
      </c>
      <c r="B1" s="4"/>
      <c r="C1" s="16" t="str">
        <f>CONCATENATE("Вхідний № ",RIGHT(LEFT($C$15,10),3),"/_______")</f>
        <v>Вхідний № 441/_______</v>
      </c>
    </row>
    <row r="2" spans="1:3" s="9" customFormat="1" x14ac:dyDescent="0.25">
      <c r="A2" s="22">
        <f>WORKDAY(Документація!B52,-1,0)</f>
        <v>43311</v>
      </c>
      <c r="B2" s="3"/>
      <c r="C2" s="11"/>
    </row>
    <row r="3" spans="1:3" s="9" customFormat="1" x14ac:dyDescent="0.25">
      <c r="A3" s="5"/>
      <c r="B3" s="4"/>
      <c r="C3" s="11" t="s">
        <v>50</v>
      </c>
    </row>
    <row r="4" spans="1:3" ht="67.5" customHeight="1" x14ac:dyDescent="0.25">
      <c r="A4" s="14" t="s">
        <v>0</v>
      </c>
      <c r="B4" s="100">
        <f>'Додаток 1'!D5</f>
        <v>0</v>
      </c>
      <c r="C4" s="100"/>
    </row>
    <row r="5" spans="1:3" ht="18" customHeight="1" x14ac:dyDescent="0.25">
      <c r="A5" s="6"/>
      <c r="B5" s="101">
        <f>'Додаток 1'!D10</f>
        <v>0</v>
      </c>
      <c r="C5" s="101"/>
    </row>
    <row r="6" spans="1:3" x14ac:dyDescent="0.25">
      <c r="A6" s="11" t="s">
        <v>49</v>
      </c>
      <c r="B6" s="101">
        <f>'Додаток 1'!D12</f>
        <v>0</v>
      </c>
      <c r="C6" s="101"/>
    </row>
    <row r="7" spans="1:3" s="2" customFormat="1" ht="18" customHeight="1" x14ac:dyDescent="0.25">
      <c r="A7" s="18"/>
      <c r="B7" s="102">
        <f>'Додаток 1'!D13</f>
        <v>0</v>
      </c>
      <c r="C7" s="102"/>
    </row>
    <row r="8" spans="1:3" s="9" customFormat="1" ht="18" customHeight="1" x14ac:dyDescent="0.25">
      <c r="A8" s="18"/>
      <c r="B8" s="101">
        <f>'Додаток 1'!D14</f>
        <v>0</v>
      </c>
      <c r="C8" s="101"/>
    </row>
    <row r="9" spans="1:3" s="9" customFormat="1" ht="18" customHeight="1" x14ac:dyDescent="0.25">
      <c r="A9" s="12"/>
      <c r="B9" s="13"/>
      <c r="C9" s="13"/>
    </row>
    <row r="10" spans="1:3" s="3" customFormat="1" ht="161.25" customHeight="1" x14ac:dyDescent="0.25">
      <c r="A10" s="12"/>
      <c r="B10" s="12"/>
      <c r="C10" s="12"/>
    </row>
    <row r="11" spans="1:3" s="2" customFormat="1" x14ac:dyDescent="0.25">
      <c r="A11" s="6"/>
      <c r="B11" s="98" t="s">
        <v>40</v>
      </c>
      <c r="C11" s="98"/>
    </row>
    <row r="12" spans="1:3" ht="131.25" customHeight="1" x14ac:dyDescent="0.25">
      <c r="A12" s="7"/>
      <c r="B12" s="99" t="str">
        <f>Документація!$B$3</f>
        <v>Виготовлення бренд-зон RINGEL</v>
      </c>
      <c r="C12" s="99"/>
    </row>
    <row r="13" spans="1:3" s="9" customFormat="1" ht="143.25" customHeight="1" x14ac:dyDescent="0.25">
      <c r="A13" s="7"/>
      <c r="B13" s="10"/>
      <c r="C13" s="10"/>
    </row>
    <row r="14" spans="1:3" x14ac:dyDescent="0.25">
      <c r="B14" s="15" t="s">
        <v>1</v>
      </c>
      <c r="C14" s="9" t="s">
        <v>2</v>
      </c>
    </row>
    <row r="15" spans="1:3" s="3" customFormat="1" x14ac:dyDescent="0.25">
      <c r="B15" s="5"/>
      <c r="C15" s="8" t="str">
        <f>Документація!$B$10</f>
        <v>tender-441@foxtrot.kiev.ua</v>
      </c>
    </row>
    <row r="16" spans="1:3" s="3" customFormat="1" x14ac:dyDescent="0.25">
      <c r="B16" s="5"/>
      <c r="C16" s="9" t="s">
        <v>38</v>
      </c>
    </row>
    <row r="17" spans="3:3" x14ac:dyDescent="0.25">
      <c r="C17" s="9" t="s">
        <v>4</v>
      </c>
    </row>
    <row r="18" spans="3:3" x14ac:dyDescent="0.25">
      <c r="C18" s="9" t="s">
        <v>3</v>
      </c>
    </row>
    <row r="19" spans="3:3" x14ac:dyDescent="0.25">
      <c r="C19" s="9" t="s">
        <v>5</v>
      </c>
    </row>
    <row r="20" spans="3:3" x14ac:dyDescent="0.25">
      <c r="C20" s="17" t="s">
        <v>66</v>
      </c>
    </row>
    <row r="21" spans="3:3" hidden="1" x14ac:dyDescent="0.25"/>
  </sheetData>
  <sheetProtection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s>
  <pageMargins left="0.70866141732283472" right="0.31496062992125984" top="0.55118110236220474" bottom="0.55118110236220474" header="0" footer="0"/>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Документація</vt:lpstr>
      <vt:lpstr>Додаток 1</vt:lpstr>
      <vt:lpstr>Титульний лист конверта</vt:lpstr>
      <vt:lpstr>'Додаток 1'!Область_печати</vt:lpstr>
      <vt:lpstr>Документація!Область_печати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2018-07-19T13:37:48Z</dcterms:modified>
</cp:coreProperties>
</file>