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020" tabRatio="739"/>
  </bookViews>
  <sheets>
    <sheet name="Документація" sheetId="2" r:id="rId1"/>
    <sheet name="Додаток 1" sheetId="3" r:id="rId2"/>
    <sheet name="Додаток 2" sheetId="4" r:id="rId3"/>
    <sheet name="Титульний лист конверта" sheetId="1" r:id="rId4"/>
  </sheets>
  <definedNames>
    <definedName name="_xlnm._FilterDatabase" localSheetId="1" hidden="1">'Додаток 1'!#REF!</definedName>
    <definedName name="_xlnm._FilterDatabase" localSheetId="2" hidden="1">'Додаток 2'!$A$3:$G$3</definedName>
    <definedName name="_xlnm.Print_Area" localSheetId="1">'Додаток 1'!$A$1:$B$29</definedName>
  </definedNames>
  <calcPr calcId="162913"/>
</workbook>
</file>

<file path=xl/calcChain.xml><?xml version="1.0" encoding="utf-8"?>
<calcChain xmlns="http://schemas.openxmlformats.org/spreadsheetml/2006/main">
  <c r="A2" i="1" l="1"/>
  <c r="B5" i="1" l="1"/>
  <c r="B39" i="2" l="1"/>
  <c r="B7" i="1" l="1"/>
  <c r="B6" i="1"/>
  <c r="B8" i="1"/>
  <c r="B4" i="1"/>
  <c r="A2" i="3" l="1"/>
  <c r="B12" i="1"/>
  <c r="C15" i="1" l="1"/>
  <c r="C1" i="1" s="1"/>
</calcChain>
</file>

<file path=xl/sharedStrings.xml><?xml version="1.0" encoding="utf-8"?>
<sst xmlns="http://schemas.openxmlformats.org/spreadsheetml/2006/main" count="348" uniqueCount="236">
  <si>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</si>
  <si>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</si>
  <si>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</si>
  <si>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</si>
  <si>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</si>
  <si>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</si>
  <si>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</si>
  <si>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</si>
  <si>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</si>
  <si>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</si>
  <si>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</si>
  <si>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</si>
  <si>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</si>
  <si>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</si>
  <si>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</si>
  <si>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</si>
  <si>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</si>
  <si>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</si>
  <si>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</si>
  <si>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</si>
  <si>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</si>
  <si>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</si>
  <si>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</si>
  <si>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</si>
  <si>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</si>
  <si>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</si>
  <si>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</si>
  <si>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</si>
  <si>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</si>
  <si>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</si>
  <si>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</si>
  <si>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</si>
  <si>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</si>
  <si>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</si>
  <si>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</si>
  <si>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</si>
  <si>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</si>
  <si>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</si>
  <si>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</si>
  <si>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</si>
  <si>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</si>
  <si>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</si>
  <si>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</si>
  <si>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</si>
  <si>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</si>
  <si>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</si>
  <si>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</si>
  <si>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</si>
  <si>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</si>
  <si>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</si>
  <si>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</si>
  <si>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</si>
  <si>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</si>
  <si>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</si>
  <si>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</si>
  <si>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</si>
  <si>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</si>
  <si>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</si>
  <si>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</si>
  <si>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</si>
  <si>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</si>
  <si>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</si>
  <si>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</si>
  <si>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</si>
  <si>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</si>
  <si>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</si>
  <si>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</si>
  <si>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</si>
  <si>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</si>
  <si>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</si>
  <si>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</si>
  <si>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Детальні характеристики предмету закупівлі наведені у Додатку 1.</t>
  </si>
  <si>
    <t>http://www.foxtrotgroup.com.ua/uk/tender.html</t>
  </si>
  <si>
    <t>Комерційну пропозицію у форматі Додатку 1, завірену підписом керівника та печаткою.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</si>
  <si>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</si>
  <si>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</si>
  <si>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</si>
  <si>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</si>
  <si>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</si>
  <si>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2. Витяг з реєстру платників ПДВ;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</si>
  <si>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</si>
  <si>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</si>
  <si>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</si>
  <si>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</si>
  <si>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</si>
  <si>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</si>
  <si>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</si>
  <si>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</si>
  <si>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Підтвердити фіксацію тендерної пропозиції протягом дії договору в національній валюті - гривнях, або вказати свої умови.</t>
  </si>
  <si>
    <t>Марка, модель</t>
  </si>
  <si>
    <t>Тип ТЗ</t>
  </si>
  <si>
    <t>Форма власності</t>
  </si>
  <si>
    <t>Номер кузова(шасі)</t>
  </si>
  <si>
    <t>Scania-113</t>
  </si>
  <si>
    <t>Вантажний фургон</t>
  </si>
  <si>
    <t>Власний</t>
  </si>
  <si>
    <t>224-57КА</t>
  </si>
  <si>
    <t>XLERM4X2A04331430</t>
  </si>
  <si>
    <t>МАН LE-180</t>
  </si>
  <si>
    <t>Вантажний бортовий тентований</t>
  </si>
  <si>
    <t>АА3139АК</t>
  </si>
  <si>
    <t>WMAL70ZZZ3Y108804</t>
  </si>
  <si>
    <t xml:space="preserve">Iveko </t>
  </si>
  <si>
    <t>АА9282АТ</t>
  </si>
  <si>
    <t>ZCFA1AD0012345863</t>
  </si>
  <si>
    <t>АА9281АТ</t>
  </si>
  <si>
    <t>ZCFA1AD0012345862</t>
  </si>
  <si>
    <t>Тягач</t>
  </si>
  <si>
    <t xml:space="preserve">MERCEDES-BENZ  817 </t>
  </si>
  <si>
    <t>АА3660АХ</t>
  </si>
  <si>
    <t>WDB9700151K493337</t>
  </si>
  <si>
    <t>АА7053ВА</t>
  </si>
  <si>
    <t>WDB9700151K531075</t>
  </si>
  <si>
    <t>Volvo FL-6</t>
  </si>
  <si>
    <t>АА9865ВН</t>
  </si>
  <si>
    <t>YV2E4C4A5XB208894</t>
  </si>
  <si>
    <t>Volvo FH-12</t>
  </si>
  <si>
    <t>АА9863ВН</t>
  </si>
  <si>
    <t>YV2А4В2A0WA277136</t>
  </si>
  <si>
    <t>АА0402ВІ</t>
  </si>
  <si>
    <t>YV2A4B3А4VA264029</t>
  </si>
  <si>
    <t>АА9353ВІ</t>
  </si>
  <si>
    <t>YV2E4C3A4WB207705</t>
  </si>
  <si>
    <t>АА6915ВК</t>
  </si>
  <si>
    <t>YV2E4C3A5ХB203694</t>
  </si>
  <si>
    <t>АА8461ВМ</t>
  </si>
  <si>
    <t>YV2E4C4A4ХB224665</t>
  </si>
  <si>
    <t>АА8846АН</t>
  </si>
  <si>
    <t>YV2А4В1A6ХB211476</t>
  </si>
  <si>
    <t>АА7514ВС</t>
  </si>
  <si>
    <t>YV2А4В2A0ХB213836</t>
  </si>
  <si>
    <t>АА0548ВХ</t>
  </si>
  <si>
    <t>WDB9700151K400641</t>
  </si>
  <si>
    <t>МВ Актрос</t>
  </si>
  <si>
    <t>АА0542ВХ</t>
  </si>
  <si>
    <t>WDB9502131K391926</t>
  </si>
  <si>
    <t>АА0367СА</t>
  </si>
  <si>
    <t>WDB9502131K390074</t>
  </si>
  <si>
    <t>АА2648СЕ</t>
  </si>
  <si>
    <t>YV2E4CАA91B283707</t>
  </si>
  <si>
    <t>АА5319СМ</t>
  </si>
  <si>
    <t>YV2А4DРА7ХB235899</t>
  </si>
  <si>
    <t>Рено Премиум</t>
  </si>
  <si>
    <t xml:space="preserve">АА3956ЕА  </t>
  </si>
  <si>
    <t>VF622GVA000112247</t>
  </si>
  <si>
    <t>АА3022ЕВ</t>
  </si>
  <si>
    <t>WDB9700271K472114</t>
  </si>
  <si>
    <t>АА5438ЕХ</t>
  </si>
  <si>
    <t>WDB9700151K795467</t>
  </si>
  <si>
    <t>АА0561НВ</t>
  </si>
  <si>
    <t>WDB9700151K787783</t>
  </si>
  <si>
    <t>Scania-340</t>
  </si>
  <si>
    <t>АА4693ІА</t>
  </si>
  <si>
    <t>XLEP4X20005220358</t>
  </si>
  <si>
    <t>АА4695ІА</t>
  </si>
  <si>
    <t>XLEP4X20005220931</t>
  </si>
  <si>
    <t>АА4697ІА</t>
  </si>
  <si>
    <t>XLEP4X20005220706</t>
  </si>
  <si>
    <t>АА4698ІА</t>
  </si>
  <si>
    <t>XLEP4X20005220752</t>
  </si>
  <si>
    <t>АА1202ІВ</t>
  </si>
  <si>
    <t>XLEP4X20005220732</t>
  </si>
  <si>
    <t>АА1203ІВ</t>
  </si>
  <si>
    <t>XLEP4X20005220766</t>
  </si>
  <si>
    <t>АА6981ІВ</t>
  </si>
  <si>
    <t>XLEP4X20005221300</t>
  </si>
  <si>
    <t>АА6983ІВ</t>
  </si>
  <si>
    <t>XLEP4X20005221444</t>
  </si>
  <si>
    <t>АА6984ІВ</t>
  </si>
  <si>
    <t>XLEP4X20005221027</t>
  </si>
  <si>
    <t>АА6985ІВ</t>
  </si>
  <si>
    <t>XLEP4X20005221302</t>
  </si>
  <si>
    <t>МАЗ-437040</t>
  </si>
  <si>
    <t>ВН7335АВ</t>
  </si>
  <si>
    <t>Y3М43704040003497</t>
  </si>
  <si>
    <t xml:space="preserve">MERCEDES-BENZ  815 </t>
  </si>
  <si>
    <t>АА9834МЕ</t>
  </si>
  <si>
    <t>WDB 6703241N096146</t>
  </si>
  <si>
    <t>АА0771МХ</t>
  </si>
  <si>
    <t>WDB 9702171К540243</t>
  </si>
  <si>
    <t>MERCEDES-BENZ  814</t>
  </si>
  <si>
    <t>АА0781МХ</t>
  </si>
  <si>
    <t>WDB 6743181К218874</t>
  </si>
  <si>
    <t>MERCEDES-BENZ  1824</t>
  </si>
  <si>
    <t>АА6882МО</t>
  </si>
  <si>
    <t>WDB 6524091К291830</t>
  </si>
  <si>
    <t>МАN L2000 8.153</t>
  </si>
  <si>
    <t>АА6355КЕ</t>
  </si>
  <si>
    <t>WMAL33ZZZ1Y078885</t>
  </si>
  <si>
    <t>МERCEDES-ВENZ 817</t>
  </si>
  <si>
    <t>АА6956КХ</t>
  </si>
  <si>
    <t>WDB9702251К508558</t>
  </si>
  <si>
    <t>RENAULT MIDLUM 250.12</t>
  </si>
  <si>
    <t>АА6684КЕ</t>
  </si>
  <si>
    <t>VF643ACA000001519</t>
  </si>
  <si>
    <t>№ п/п</t>
  </si>
  <si>
    <t>Рік випуску</t>
  </si>
  <si>
    <t>Державний номер</t>
  </si>
  <si>
    <t>3. Витяг з Єдиного державного реєстру;</t>
  </si>
  <si>
    <t>4. Документ, що засвідчує повноваження керівника (виписка з статуту, тощо);</t>
  </si>
  <si>
    <t>Договір має відповідати всім умовам, які були зазначені в акцептованій пропозиції Учасника.</t>
  </si>
  <si>
    <t>Добровільне страхування відповідальності перевізника</t>
  </si>
  <si>
    <t>Вказати реквізити ліцензії на здійснення страхової діяльності та строк її дії.</t>
  </si>
  <si>
    <t>6. Шаблон типового договору страхування.</t>
  </si>
  <si>
    <t>5. Копію Ліцензії Нацкомфінпослуг за зазначенним видом страхування;</t>
  </si>
  <si>
    <r>
      <t xml:space="preserve">Ризики: відшкодування збитків Замовника за повну або часткову втрату вантажу або його псування при перевезенні вантажу.
Товар для перевезення: </t>
    </r>
    <r>
      <rPr>
        <b/>
        <sz val="11"/>
        <color theme="1"/>
        <rFont val="Cambria"/>
        <family val="1"/>
        <charset val="204"/>
        <scheme val="major"/>
      </rPr>
      <t>побутова техніка, продукти харчування та алкогольні напої</t>
    </r>
    <r>
      <rPr>
        <sz val="11"/>
        <color theme="1"/>
        <rFont val="Cambria"/>
        <family val="1"/>
        <charset val="204"/>
        <scheme val="major"/>
      </rPr>
      <t xml:space="preserve">.
Орієнтовна вартість товару для перевезення: </t>
    </r>
    <r>
      <rPr>
        <b/>
        <sz val="11"/>
        <color theme="1"/>
        <rFont val="Cambria"/>
        <family val="1"/>
        <charset val="204"/>
        <scheme val="major"/>
      </rPr>
      <t>від 0,4 до 2 млн. грн.</t>
    </r>
    <r>
      <rPr>
        <sz val="11"/>
        <color theme="1"/>
        <rFont val="Cambria"/>
        <family val="1"/>
        <charset val="204"/>
        <scheme val="major"/>
      </rPr>
      <t xml:space="preserve">
Замовник здійснює відеофіксацію під час завантаження.
Автомобіль опломбовується.</t>
    </r>
  </si>
  <si>
    <t>вул. Дорогожицька,1, м. Київ, 04112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</si>
  <si>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</si>
  <si>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Страховий тариф,  %.</t>
  </si>
  <si>
    <t>АА7513МА</t>
  </si>
  <si>
    <t>YV2A4DPC9XA501656</t>
  </si>
  <si>
    <t>DAF 95.380</t>
  </si>
  <si>
    <t>АА6884МО</t>
  </si>
  <si>
    <t>XLAAE47WS00297875</t>
  </si>
  <si>
    <t>Додаток 2.  Перелік автомобілів</t>
  </si>
  <si>
    <t>Комерційна пропозиція</t>
  </si>
  <si>
    <t>Термін подачі пропозиції до 18:00</t>
  </si>
  <si>
    <t>TATA LPT 613</t>
  </si>
  <si>
    <t>АА2965ОС</t>
  </si>
  <si>
    <t>Y6D38132785L70181</t>
  </si>
  <si>
    <t>DONG FENG DFA1064DH</t>
  </si>
  <si>
    <t>АА0442МТ</t>
  </si>
  <si>
    <t>Y6DB0924060950551</t>
  </si>
  <si>
    <t>Перелік транспортних засобів зазначений у  Додатку 2.</t>
  </si>
  <si>
    <t>tender-472@foxtrot.kiev.ua</t>
  </si>
  <si>
    <t>Цінова пропозиція Учасника за підписом уповноваженої посадової особи  та завірена печаткою  надається  в конверті  формату А4.</t>
  </si>
  <si>
    <t>1. Комерційну пропозицію у форматі Додатку 1. Формат та порядок рядків і стовпців змінювати не можна. Додавати або видаляти стовбці чи рядки не можна. Обов'язково повинні бути заповнені всі промарковані поля;</t>
  </si>
  <si>
    <t>За наявності обмежень по страхуванню на окремих територіях, надати список міст, в яких діють ці обмеження.</t>
  </si>
  <si>
    <t xml:space="preserve">Вказати розмір безумовної франшизи в грн. </t>
  </si>
  <si>
    <t>Критеріями оцінювання пропозицій Учасників є :
1.  Розмір страхового тарифу;
2. Франшиза;
3. Покриття території України.</t>
  </si>
  <si>
    <t>Переможцем процедури закупівлі буде обраний той Учасник, пропозиція якого відповідає вимогам Замовника щодо  відшкодування збитків  за повну або часткову втрату вантажу або його псування при перевезенні, які викладені у даній документації, з  максимальним покриттям території перевезень.</t>
  </si>
  <si>
    <t>Ліміт відповідальності по ризикам, грн.</t>
  </si>
  <si>
    <t xml:space="preserve">Розмір франшизи, грн. </t>
  </si>
  <si>
    <t>Порядок здійснення страхового платежу. Вказати.</t>
  </si>
  <si>
    <r>
      <t>Страховий платіж на 1 рік</t>
    </r>
    <r>
      <rPr>
        <sz val="10"/>
        <rFont val="Cambria"/>
        <family val="1"/>
        <charset val="204"/>
        <scheme val="major"/>
      </rPr>
      <t>, грн.</t>
    </r>
  </si>
  <si>
    <t>Офіційний сайт компанії Учасника (за наявності)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</si>
</sst>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22]d\ mmmm\ yyyy&quot; р.&quot;;@"/>
    <numFmt numFmtId="165" formatCode="[&lt;=9999999]0##\-##\-##;\(0##\)\ ###\-##\-##"/>
    <numFmt numFmtId="166" formatCode="0_ ;[Red]\-0\ 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3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166" fontId="14" fillId="0" borderId="2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4" fontId="25" fillId="0" borderId="4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66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66" fontId="16" fillId="0" borderId="2" xfId="0" applyNumberFormat="1" applyFont="1" applyBorder="1" applyAlignment="1">
      <alignment horizontal="center" vertical="center"/>
    </xf>
    <xf numFmtId="0" fontId="26" fillId="2" borderId="2" xfId="0" applyFont="1" applyFill="1" applyBorder="1" applyAlignment="1">
      <alignment horizontal="left"/>
    </xf>
    <xf numFmtId="0" fontId="26" fillId="2" borderId="2" xfId="4" applyFont="1" applyFill="1" applyBorder="1"/>
    <xf numFmtId="1" fontId="26" fillId="2" borderId="2" xfId="4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top" wrapText="1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left" vertical="center"/>
    </xf>
    <xf numFmtId="0" fontId="25" fillId="0" borderId="6" xfId="2" applyFont="1" applyFill="1" applyBorder="1" applyAlignment="1">
      <alignment horizontal="left" vertical="center" wrapText="1"/>
    </xf>
    <xf numFmtId="0" fontId="16" fillId="2" borderId="2" xfId="4" applyFont="1" applyFill="1" applyBorder="1"/>
    <xf numFmtId="1" fontId="16" fillId="2" borderId="2" xfId="4" applyNumberFormat="1" applyFont="1" applyFill="1" applyBorder="1" applyAlignment="1">
      <alignment horizontal="left"/>
    </xf>
    <xf numFmtId="0" fontId="4" fillId="0" borderId="5" xfId="1" applyFill="1" applyBorder="1" applyAlignment="1">
      <alignment vertical="center" wrapText="1"/>
    </xf>
    <xf numFmtId="0" fontId="22" fillId="0" borderId="6" xfId="2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10" fontId="16" fillId="0" borderId="2" xfId="0" applyNumberFormat="1" applyFont="1" applyFill="1" applyBorder="1" applyAlignment="1">
      <alignment horizontal="right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0" fontId="25" fillId="0" borderId="2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</cellXfs>
  <cellStyles count="6">
    <cellStyle name="Normal_Техника_спецификация" xfId="3"/>
    <cellStyle name="Гиперссылка" xfId="1" builtinId="8"/>
    <cellStyle name="Обычный" xfId="0" builtinId="0"/>
    <cellStyle name="Обычный 2" xfId="4"/>
    <cellStyle name="Обычный_1.3. Шаблон спецификации" xfId="2"/>
    <cellStyle name="Стиль 1" xfId="5"/>
  </cellStyles>
  <dxfs count="2"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72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65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x14ac:dyDescent="0.25"/>
  <cols>
    <col min="1" max="1" width="34.5703125" style="9" customWidth="1"/>
    <col min="2" max="2" width="92.5703125" style="38" customWidth="1"/>
    <col min="3" max="3" width="0" style="9" hidden="1" customWidth="1"/>
    <col min="4" max="16384" width="9.140625" style="9" hidden="1"/>
  </cols>
  <sheetData>
    <row r="1" spans="1:3" ht="18" x14ac:dyDescent="0.25">
      <c r="A1" s="75" t="s">
        <v>39</v>
      </c>
      <c r="B1" s="75"/>
      <c r="C1" s="8"/>
    </row>
    <row r="2" spans="1:3" x14ac:dyDescent="0.25">
      <c r="A2" s="70" t="s">
        <v>85</v>
      </c>
      <c r="B2" s="76"/>
      <c r="C2" s="8"/>
    </row>
    <row r="3" spans="1:3" ht="29.25" customHeight="1" x14ac:dyDescent="0.25">
      <c r="A3" s="78" t="s">
        <v>86</v>
      </c>
      <c r="B3" s="12" t="s">
        <v>201</v>
      </c>
    </row>
    <row r="4" spans="1:3" ht="85.5" x14ac:dyDescent="0.25">
      <c r="A4" s="79"/>
      <c r="B4" s="17" t="s">
        <v>205</v>
      </c>
    </row>
    <row r="5" spans="1:3" x14ac:dyDescent="0.25">
      <c r="A5" s="79"/>
      <c r="B5" s="17" t="s">
        <v>71</v>
      </c>
    </row>
    <row r="6" spans="1:3" x14ac:dyDescent="0.25">
      <c r="A6" s="80"/>
      <c r="B6" s="29" t="s">
        <v>223</v>
      </c>
    </row>
    <row r="7" spans="1:3" ht="24.75" customHeight="1" x14ac:dyDescent="0.25">
      <c r="A7" s="78" t="s">
        <v>87</v>
      </c>
      <c r="B7" s="28" t="s">
        <v>6</v>
      </c>
    </row>
    <row r="8" spans="1:3" x14ac:dyDescent="0.25">
      <c r="A8" s="79"/>
      <c r="B8" s="17" t="s">
        <v>206</v>
      </c>
    </row>
    <row r="9" spans="1:3" ht="28.5" x14ac:dyDescent="0.25">
      <c r="A9" s="79"/>
      <c r="B9" s="17" t="s">
        <v>38</v>
      </c>
    </row>
    <row r="10" spans="1:3" ht="15" x14ac:dyDescent="0.25">
      <c r="A10" s="79"/>
      <c r="B10" s="67" t="s">
        <v>224</v>
      </c>
    </row>
    <row r="11" spans="1:3" x14ac:dyDescent="0.25">
      <c r="A11" s="79"/>
      <c r="B11" s="17" t="s">
        <v>7</v>
      </c>
    </row>
    <row r="12" spans="1:3" ht="28.5" x14ac:dyDescent="0.25">
      <c r="A12" s="80"/>
      <c r="B12" s="29" t="s">
        <v>8</v>
      </c>
    </row>
    <row r="13" spans="1:3" x14ac:dyDescent="0.25">
      <c r="A13" s="70" t="s">
        <v>80</v>
      </c>
      <c r="B13" s="76"/>
    </row>
    <row r="14" spans="1:3" ht="42.75" x14ac:dyDescent="0.25">
      <c r="A14" s="69" t="s">
        <v>9</v>
      </c>
      <c r="B14" s="28" t="s">
        <v>10</v>
      </c>
    </row>
    <row r="15" spans="1:3" x14ac:dyDescent="0.25">
      <c r="A15" s="69"/>
      <c r="B15" s="31" t="s">
        <v>37</v>
      </c>
    </row>
    <row r="16" spans="1:3" ht="28.5" x14ac:dyDescent="0.25">
      <c r="A16" s="69"/>
      <c r="B16" s="29" t="s">
        <v>61</v>
      </c>
    </row>
    <row r="17" spans="1:2" x14ac:dyDescent="0.25">
      <c r="A17" s="70" t="s">
        <v>81</v>
      </c>
      <c r="B17" s="76"/>
    </row>
    <row r="18" spans="1:2" ht="25.5" customHeight="1" x14ac:dyDescent="0.25">
      <c r="A18" s="69" t="s">
        <v>11</v>
      </c>
      <c r="B18" s="28" t="s">
        <v>12</v>
      </c>
    </row>
    <row r="19" spans="1:2" ht="29.25" customHeight="1" x14ac:dyDescent="0.25">
      <c r="A19" s="69"/>
      <c r="B19" s="17" t="s">
        <v>225</v>
      </c>
    </row>
    <row r="20" spans="1:2" ht="40.5" customHeight="1" x14ac:dyDescent="0.25">
      <c r="A20" s="69"/>
      <c r="B20" s="31" t="s">
        <v>70</v>
      </c>
    </row>
    <row r="21" spans="1:2" x14ac:dyDescent="0.25">
      <c r="A21" s="78" t="s">
        <v>13</v>
      </c>
      <c r="B21" s="28" t="s">
        <v>34</v>
      </c>
    </row>
    <row r="22" spans="1:2" x14ac:dyDescent="0.25">
      <c r="A22" s="79"/>
      <c r="B22" s="32" t="s">
        <v>73</v>
      </c>
    </row>
    <row r="23" spans="1:2" x14ac:dyDescent="0.25">
      <c r="A23" s="79"/>
      <c r="B23" s="17" t="s">
        <v>35</v>
      </c>
    </row>
    <row r="24" spans="1:2" ht="42.75" x14ac:dyDescent="0.25">
      <c r="A24" s="79"/>
      <c r="B24" s="32" t="s">
        <v>226</v>
      </c>
    </row>
    <row r="25" spans="1:2" x14ac:dyDescent="0.25">
      <c r="A25" s="79"/>
      <c r="B25" s="32" t="s">
        <v>79</v>
      </c>
    </row>
    <row r="26" spans="1:2" x14ac:dyDescent="0.25">
      <c r="A26" s="79"/>
      <c r="B26" s="32" t="s">
        <v>198</v>
      </c>
    </row>
    <row r="27" spans="1:2" x14ac:dyDescent="0.25">
      <c r="A27" s="79"/>
      <c r="B27" s="32" t="s">
        <v>199</v>
      </c>
    </row>
    <row r="28" spans="1:2" x14ac:dyDescent="0.25">
      <c r="A28" s="79"/>
      <c r="B28" s="32" t="s">
        <v>204</v>
      </c>
    </row>
    <row r="29" spans="1:2" x14ac:dyDescent="0.25">
      <c r="A29" s="79"/>
      <c r="B29" s="32" t="s">
        <v>203</v>
      </c>
    </row>
    <row r="30" spans="1:2" ht="42.75" x14ac:dyDescent="0.25">
      <c r="A30" s="25" t="s">
        <v>14</v>
      </c>
      <c r="B30" s="27" t="s">
        <v>15</v>
      </c>
    </row>
    <row r="31" spans="1:2" ht="28.5" x14ac:dyDescent="0.25">
      <c r="A31" s="77" t="s">
        <v>16</v>
      </c>
      <c r="B31" s="28" t="s">
        <v>36</v>
      </c>
    </row>
    <row r="32" spans="1:2" x14ac:dyDescent="0.25">
      <c r="A32" s="77"/>
      <c r="B32" s="32" t="s">
        <v>65</v>
      </c>
    </row>
    <row r="33" spans="1:2" x14ac:dyDescent="0.25">
      <c r="A33" s="77"/>
      <c r="B33" s="32" t="s">
        <v>74</v>
      </c>
    </row>
    <row r="34" spans="1:2" x14ac:dyDescent="0.25">
      <c r="A34" s="78"/>
      <c r="B34" s="32" t="s">
        <v>75</v>
      </c>
    </row>
    <row r="35" spans="1:2" x14ac:dyDescent="0.25">
      <c r="A35" s="70" t="s">
        <v>82</v>
      </c>
      <c r="B35" s="70"/>
    </row>
    <row r="36" spans="1:2" x14ac:dyDescent="0.25">
      <c r="A36" s="69" t="s">
        <v>17</v>
      </c>
      <c r="B36" s="28" t="s">
        <v>18</v>
      </c>
    </row>
    <row r="37" spans="1:2" ht="28.5" x14ac:dyDescent="0.25">
      <c r="A37" s="69"/>
      <c r="B37" s="17" t="s">
        <v>207</v>
      </c>
    </row>
    <row r="38" spans="1:2" ht="28.5" x14ac:dyDescent="0.25">
      <c r="A38" s="69"/>
      <c r="B38" s="17" t="s">
        <v>63</v>
      </c>
    </row>
    <row r="39" spans="1:2" x14ac:dyDescent="0.25">
      <c r="A39" s="69"/>
      <c r="B39" s="30" t="str">
        <f>$B$10</f>
        <v>tender-472@foxtrot.kiev.ua</v>
      </c>
    </row>
    <row r="40" spans="1:2" x14ac:dyDescent="0.25">
      <c r="A40" s="69" t="s">
        <v>19</v>
      </c>
      <c r="B40" s="28" t="s">
        <v>41</v>
      </c>
    </row>
    <row r="41" spans="1:2" x14ac:dyDescent="0.25">
      <c r="A41" s="69"/>
      <c r="B41" s="33">
        <v>43364</v>
      </c>
    </row>
    <row r="42" spans="1:2" ht="57" x14ac:dyDescent="0.25">
      <c r="A42" s="72" t="s">
        <v>20</v>
      </c>
      <c r="B42" s="28" t="s">
        <v>21</v>
      </c>
    </row>
    <row r="43" spans="1:2" ht="28.5" x14ac:dyDescent="0.25">
      <c r="A43" s="73"/>
      <c r="B43" s="17" t="s">
        <v>22</v>
      </c>
    </row>
    <row r="44" spans="1:2" x14ac:dyDescent="0.25">
      <c r="A44" s="73"/>
      <c r="B44" s="17" t="s">
        <v>23</v>
      </c>
    </row>
    <row r="45" spans="1:2" x14ac:dyDescent="0.25">
      <c r="A45" s="70" t="s">
        <v>83</v>
      </c>
      <c r="B45" s="70"/>
    </row>
    <row r="46" spans="1:2" ht="57" x14ac:dyDescent="0.25">
      <c r="A46" s="72" t="s">
        <v>24</v>
      </c>
      <c r="B46" s="34" t="s">
        <v>229</v>
      </c>
    </row>
    <row r="47" spans="1:2" ht="57" x14ac:dyDescent="0.25">
      <c r="A47" s="73"/>
      <c r="B47" s="32" t="s">
        <v>230</v>
      </c>
    </row>
    <row r="48" spans="1:2" ht="28.5" x14ac:dyDescent="0.25">
      <c r="A48" s="73"/>
      <c r="B48" s="32" t="s">
        <v>62</v>
      </c>
    </row>
    <row r="49" spans="1:2" x14ac:dyDescent="0.25">
      <c r="A49" s="74"/>
      <c r="B49" s="35" t="s">
        <v>72</v>
      </c>
    </row>
    <row r="50" spans="1:2" ht="42.75" x14ac:dyDescent="0.25">
      <c r="A50" s="18" t="s">
        <v>25</v>
      </c>
      <c r="B50" s="17" t="s">
        <v>26</v>
      </c>
    </row>
    <row r="51" spans="1:2" x14ac:dyDescent="0.25">
      <c r="A51" s="69" t="s">
        <v>27</v>
      </c>
      <c r="B51" s="28" t="s">
        <v>28</v>
      </c>
    </row>
    <row r="52" spans="1:2" x14ac:dyDescent="0.25">
      <c r="A52" s="69"/>
      <c r="B52" s="32" t="s">
        <v>66</v>
      </c>
    </row>
    <row r="53" spans="1:2" x14ac:dyDescent="0.25">
      <c r="A53" s="69"/>
      <c r="B53" s="32" t="s">
        <v>67</v>
      </c>
    </row>
    <row r="54" spans="1:2" ht="42.75" x14ac:dyDescent="0.25">
      <c r="A54" s="69"/>
      <c r="B54" s="29" t="s">
        <v>59</v>
      </c>
    </row>
    <row r="55" spans="1:2" x14ac:dyDescent="0.25">
      <c r="A55" s="69" t="s">
        <v>29</v>
      </c>
      <c r="B55" s="28" t="s">
        <v>30</v>
      </c>
    </row>
    <row r="56" spans="1:2" x14ac:dyDescent="0.25">
      <c r="A56" s="69"/>
      <c r="B56" s="32" t="s">
        <v>68</v>
      </c>
    </row>
    <row r="57" spans="1:2" x14ac:dyDescent="0.25">
      <c r="A57" s="69"/>
      <c r="B57" s="32" t="s">
        <v>69</v>
      </c>
    </row>
    <row r="58" spans="1:2" ht="28.5" x14ac:dyDescent="0.25">
      <c r="A58" s="69"/>
      <c r="B58" s="29" t="s">
        <v>31</v>
      </c>
    </row>
    <row r="59" spans="1:2" x14ac:dyDescent="0.25">
      <c r="A59" s="70" t="s">
        <v>84</v>
      </c>
      <c r="B59" s="71"/>
    </row>
    <row r="60" spans="1:2" ht="28.5" x14ac:dyDescent="0.25">
      <c r="A60" s="25" t="s">
        <v>32</v>
      </c>
      <c r="B60" s="27" t="s">
        <v>60</v>
      </c>
    </row>
    <row r="61" spans="1:2" ht="42.75" x14ac:dyDescent="0.25">
      <c r="A61" s="25" t="s">
        <v>33</v>
      </c>
      <c r="B61" s="27" t="s">
        <v>200</v>
      </c>
    </row>
    <row r="63" spans="1:2" x14ac:dyDescent="0.25">
      <c r="B63" s="36" t="s">
        <v>77</v>
      </c>
    </row>
    <row r="64" spans="1:2" x14ac:dyDescent="0.25">
      <c r="B64" s="37" t="s">
        <v>78</v>
      </c>
    </row>
    <row r="65" spans="2:2" x14ac:dyDescent="0.25">
      <c r="B65" s="36"/>
    </row>
  </sheetData>
  <mergeCells count="19">
    <mergeCell ref="A1:B1"/>
    <mergeCell ref="A18:A20"/>
    <mergeCell ref="A45:B45"/>
    <mergeCell ref="A35:B35"/>
    <mergeCell ref="A36:A39"/>
    <mergeCell ref="A13:B13"/>
    <mergeCell ref="A14:A16"/>
    <mergeCell ref="A17:B17"/>
    <mergeCell ref="A42:A44"/>
    <mergeCell ref="A31:A34"/>
    <mergeCell ref="A2:B2"/>
    <mergeCell ref="A7:A12"/>
    <mergeCell ref="A21:A29"/>
    <mergeCell ref="A3:A6"/>
    <mergeCell ref="A51:A54"/>
    <mergeCell ref="A55:A58"/>
    <mergeCell ref="A59:B59"/>
    <mergeCell ref="A40:A41"/>
    <mergeCell ref="A46:A49"/>
  </mergeCells>
  <conditionalFormatting sqref="B41">
    <cfRule type="containsBlanks" dxfId="1" priority="2">
      <formula>LEN(TRIM(B41))=0</formula>
    </cfRule>
  </conditionalFormatting>
  <dataValidations count="1">
    <dataValidation allowBlank="1" showInputMessage="1" showErrorMessage="1" promptTitle="Наступний день" prompt="після подачі пропозицій." sqref="B41"/>
  </dataValidations>
  <hyperlinks>
    <hyperlink ref="B15" r:id="rId1"/>
    <hyperlink ref="B20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0" r:id="rId2"/>
    <hyperlink ref="B49" r:id="rId3"/>
    <hyperlink ref="B39" r:id="rId4" display="tender-______@foxtrot.kiev.ua"/>
    <hyperlink ref="B64" r:id="rId5"/>
  </hyperlinks>
  <pageMargins left="0.39370078740157483" right="0.39370078740157483" top="0.39370078740157483" bottom="0.39370078740157483" header="0.19685039370078741" footer="0.19685039370078741"/>
  <pageSetup paperSize="9" scale="74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27"/>
  <sheetViews>
    <sheetView showGridLines="0" showZeros="0" defaultGridColor="0" colorId="22" zoomScaleNormal="100" workbookViewId="0">
      <selection activeCell="B3" sqref="B3"/>
    </sheetView>
  </sheetViews>
  <sheetFormatPr defaultRowHeight="12.75" x14ac:dyDescent="0.2"/>
  <cols>
    <col min="1" max="1" width="67.5703125" style="19" customWidth="1"/>
    <col min="2" max="2" width="37.7109375" style="26" customWidth="1"/>
    <col min="3" max="16384" width="9.140625" style="19"/>
  </cols>
  <sheetData>
    <row r="1" spans="1:2" ht="21.75" customHeight="1" x14ac:dyDescent="0.2">
      <c r="A1" s="61" t="s">
        <v>57</v>
      </c>
      <c r="B1" s="40"/>
    </row>
    <row r="2" spans="1:2" s="20" customFormat="1" ht="33" customHeight="1" x14ac:dyDescent="0.25">
      <c r="A2" s="86" t="str">
        <f>Документація!$B$3</f>
        <v>Добровільне страхування відповідальності перевізника</v>
      </c>
      <c r="B2" s="41"/>
    </row>
    <row r="3" spans="1:2" s="20" customFormat="1" x14ac:dyDescent="0.25">
      <c r="A3" s="42" t="s">
        <v>43</v>
      </c>
      <c r="B3" s="91"/>
    </row>
    <row r="4" spans="1:2" s="20" customFormat="1" x14ac:dyDescent="0.25">
      <c r="A4" s="42" t="s">
        <v>44</v>
      </c>
      <c r="B4" s="92"/>
    </row>
    <row r="5" spans="1:2" s="20" customFormat="1" x14ac:dyDescent="0.25">
      <c r="A5" s="42" t="s">
        <v>45</v>
      </c>
      <c r="B5" s="92"/>
    </row>
    <row r="6" spans="1:2" s="20" customFormat="1" x14ac:dyDescent="0.25">
      <c r="A6" s="42" t="s">
        <v>46</v>
      </c>
      <c r="B6" s="92"/>
    </row>
    <row r="7" spans="1:2" s="20" customFormat="1" x14ac:dyDescent="0.25">
      <c r="A7" s="42" t="s">
        <v>47</v>
      </c>
      <c r="B7" s="92"/>
    </row>
    <row r="8" spans="1:2" s="20" customFormat="1" x14ac:dyDescent="0.25">
      <c r="A8" s="42" t="s">
        <v>48</v>
      </c>
      <c r="B8" s="92"/>
    </row>
    <row r="9" spans="1:2" s="20" customFormat="1" x14ac:dyDescent="0.25">
      <c r="A9" s="42" t="s">
        <v>64</v>
      </c>
      <c r="B9" s="92"/>
    </row>
    <row r="10" spans="1:2" s="20" customFormat="1" x14ac:dyDescent="0.25">
      <c r="A10" s="42" t="s">
        <v>49</v>
      </c>
      <c r="B10" s="92"/>
    </row>
    <row r="11" spans="1:2" s="20" customFormat="1" x14ac:dyDescent="0.25">
      <c r="A11" s="42" t="s">
        <v>53</v>
      </c>
      <c r="B11" s="92"/>
    </row>
    <row r="12" spans="1:2" s="20" customFormat="1" x14ac:dyDescent="0.25">
      <c r="A12" s="42" t="s">
        <v>54</v>
      </c>
      <c r="B12" s="92"/>
    </row>
    <row r="13" spans="1:2" s="20" customFormat="1" x14ac:dyDescent="0.25">
      <c r="A13" s="42" t="s">
        <v>235</v>
      </c>
      <c r="B13" s="92"/>
    </row>
    <row r="14" spans="1:2" s="20" customFormat="1" x14ac:dyDescent="0.25">
      <c r="A14" s="42" t="s">
        <v>50</v>
      </c>
      <c r="B14" s="92"/>
    </row>
    <row r="15" spans="1:2" s="20" customFormat="1" x14ac:dyDescent="0.25">
      <c r="A15" s="42" t="s">
        <v>58</v>
      </c>
      <c r="B15" s="92"/>
    </row>
    <row r="16" spans="1:2" s="20" customFormat="1" x14ac:dyDescent="0.25">
      <c r="A16" s="42" t="s">
        <v>51</v>
      </c>
      <c r="B16" s="92"/>
    </row>
    <row r="17" spans="1:2" s="20" customFormat="1" x14ac:dyDescent="0.25">
      <c r="A17" s="42" t="s">
        <v>52</v>
      </c>
      <c r="B17" s="92"/>
    </row>
    <row r="18" spans="1:2" s="87" customFormat="1" ht="26.25" customHeight="1" x14ac:dyDescent="0.25">
      <c r="A18" s="43" t="s">
        <v>202</v>
      </c>
      <c r="B18" s="92"/>
    </row>
    <row r="19" spans="1:2" s="87" customFormat="1" ht="26.25" customHeight="1" x14ac:dyDescent="0.25">
      <c r="A19" s="43" t="s">
        <v>227</v>
      </c>
      <c r="B19" s="92"/>
    </row>
    <row r="20" spans="1:2" s="87" customFormat="1" ht="26.25" customHeight="1" x14ac:dyDescent="0.25">
      <c r="A20" s="43" t="s">
        <v>233</v>
      </c>
      <c r="B20" s="92"/>
    </row>
    <row r="21" spans="1:2" s="87" customFormat="1" ht="26.25" customHeight="1" x14ac:dyDescent="0.25">
      <c r="A21" s="43" t="s">
        <v>88</v>
      </c>
      <c r="B21" s="92"/>
    </row>
    <row r="22" spans="1:2" s="87" customFormat="1" ht="26.25" customHeight="1" x14ac:dyDescent="0.25">
      <c r="A22" s="43" t="s">
        <v>228</v>
      </c>
      <c r="B22" s="92"/>
    </row>
    <row r="23" spans="1:2" s="87" customFormat="1" ht="21.75" customHeight="1" x14ac:dyDescent="0.25">
      <c r="A23" s="68" t="s">
        <v>215</v>
      </c>
      <c r="B23" s="50"/>
    </row>
    <row r="24" spans="1:2" s="87" customFormat="1" ht="24.75" customHeight="1" x14ac:dyDescent="0.25">
      <c r="A24" s="43" t="s">
        <v>232</v>
      </c>
      <c r="B24" s="88"/>
    </row>
    <row r="25" spans="1:2" s="87" customFormat="1" ht="24.75" customHeight="1" x14ac:dyDescent="0.25">
      <c r="A25" s="43" t="s">
        <v>208</v>
      </c>
      <c r="B25" s="89"/>
    </row>
    <row r="26" spans="1:2" s="87" customFormat="1" ht="24.75" customHeight="1" x14ac:dyDescent="0.25">
      <c r="A26" s="43" t="s">
        <v>231</v>
      </c>
      <c r="B26" s="88"/>
    </row>
    <row r="27" spans="1:2" s="87" customFormat="1" ht="24.75" customHeight="1" x14ac:dyDescent="0.25">
      <c r="A27" s="64" t="s">
        <v>234</v>
      </c>
      <c r="B27" s="90"/>
    </row>
  </sheetData>
  <sheetProtection formatColumns="0" formatRows="0"/>
  <protectedRanges>
    <protectedRange sqref="B25:B26 B3:B22" name="Диапазон1"/>
  </protectedRanges>
  <conditionalFormatting sqref="B24:B27 B3:B22">
    <cfRule type="containsBlanks" dxfId="0" priority="2">
      <formula>LEN(TRIM(B3))=0</formula>
    </cfRule>
  </conditionalFormatting>
  <dataValidations count="2">
    <dataValidation type="decimal" allowBlank="1" showInputMessage="1" showErrorMessage="1" sqref="B22">
      <formula1>0</formula1>
      <formula2>1000000</formula2>
    </dataValidation>
    <dataValidation type="decimal" operator="greaterThanOrEqual" allowBlank="1" showInputMessage="1" showErrorMessage="1" sqref="B25:B26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90" fitToHeight="1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showZeros="0" defaultGridColor="0" colorId="22" zoomScaleNormal="100" workbookViewId="0">
      <pane ySplit="3" topLeftCell="A4" activePane="bottomLeft" state="frozen"/>
      <selection pane="bottomLeft" activeCell="A2" sqref="A2"/>
    </sheetView>
  </sheetViews>
  <sheetFormatPr defaultRowHeight="12.75" x14ac:dyDescent="0.25"/>
  <cols>
    <col min="1" max="1" width="4.5703125" style="47" customWidth="1"/>
    <col min="2" max="2" width="22.7109375" style="20" bestFit="1" customWidth="1"/>
    <col min="3" max="3" width="30.85546875" style="20" bestFit="1" customWidth="1"/>
    <col min="4" max="4" width="12.140625" style="20" customWidth="1"/>
    <col min="5" max="5" width="10" style="49" customWidth="1"/>
    <col min="6" max="6" width="11.28515625" style="20" bestFit="1" customWidth="1"/>
    <col min="7" max="7" width="20.140625" style="20" bestFit="1" customWidth="1"/>
    <col min="8" max="16384" width="9.140625" style="20"/>
  </cols>
  <sheetData>
    <row r="1" spans="1:7" ht="15.75" x14ac:dyDescent="0.25">
      <c r="A1" s="60" t="s">
        <v>214</v>
      </c>
      <c r="B1" s="60"/>
      <c r="C1" s="60"/>
    </row>
    <row r="2" spans="1:7" ht="13.5" customHeight="1" x14ac:dyDescent="0.25">
      <c r="A2" s="60"/>
    </row>
    <row r="3" spans="1:7" s="45" customFormat="1" ht="25.5" x14ac:dyDescent="0.25">
      <c r="A3" s="46" t="s">
        <v>195</v>
      </c>
      <c r="B3" s="44" t="s">
        <v>89</v>
      </c>
      <c r="C3" s="44" t="s">
        <v>90</v>
      </c>
      <c r="D3" s="44" t="s">
        <v>91</v>
      </c>
      <c r="E3" s="48" t="s">
        <v>196</v>
      </c>
      <c r="F3" s="44" t="s">
        <v>197</v>
      </c>
      <c r="G3" s="44" t="s">
        <v>92</v>
      </c>
    </row>
    <row r="4" spans="1:7" x14ac:dyDescent="0.25">
      <c r="A4" s="51">
        <v>1</v>
      </c>
      <c r="B4" s="52" t="s">
        <v>93</v>
      </c>
      <c r="C4" s="52" t="s">
        <v>94</v>
      </c>
      <c r="D4" s="52" t="s">
        <v>95</v>
      </c>
      <c r="E4" s="53">
        <v>1994</v>
      </c>
      <c r="F4" s="52" t="s">
        <v>96</v>
      </c>
      <c r="G4" s="52" t="s">
        <v>97</v>
      </c>
    </row>
    <row r="5" spans="1:7" x14ac:dyDescent="0.25">
      <c r="A5" s="51">
        <v>2</v>
      </c>
      <c r="B5" s="52" t="s">
        <v>98</v>
      </c>
      <c r="C5" s="52" t="s">
        <v>99</v>
      </c>
      <c r="D5" s="52" t="s">
        <v>95</v>
      </c>
      <c r="E5" s="53">
        <v>2002</v>
      </c>
      <c r="F5" s="52" t="s">
        <v>100</v>
      </c>
      <c r="G5" s="52" t="s">
        <v>101</v>
      </c>
    </row>
    <row r="6" spans="1:7" x14ac:dyDescent="0.25">
      <c r="A6" s="51">
        <v>3</v>
      </c>
      <c r="B6" s="52" t="s">
        <v>102</v>
      </c>
      <c r="C6" s="52" t="s">
        <v>99</v>
      </c>
      <c r="D6" s="52" t="s">
        <v>95</v>
      </c>
      <c r="E6" s="53">
        <v>2001</v>
      </c>
      <c r="F6" s="52" t="s">
        <v>103</v>
      </c>
      <c r="G6" s="52" t="s">
        <v>104</v>
      </c>
    </row>
    <row r="7" spans="1:7" x14ac:dyDescent="0.25">
      <c r="A7" s="51">
        <v>4</v>
      </c>
      <c r="B7" s="52" t="s">
        <v>102</v>
      </c>
      <c r="C7" s="52" t="s">
        <v>99</v>
      </c>
      <c r="D7" s="52" t="s">
        <v>95</v>
      </c>
      <c r="E7" s="53">
        <v>2001</v>
      </c>
      <c r="F7" s="52" t="s">
        <v>105</v>
      </c>
      <c r="G7" s="52" t="s">
        <v>106</v>
      </c>
    </row>
    <row r="8" spans="1:7" x14ac:dyDescent="0.25">
      <c r="A8" s="51">
        <v>5</v>
      </c>
      <c r="B8" s="52" t="s">
        <v>108</v>
      </c>
      <c r="C8" s="52" t="s">
        <v>94</v>
      </c>
      <c r="D8" s="52" t="s">
        <v>95</v>
      </c>
      <c r="E8" s="53">
        <v>2000</v>
      </c>
      <c r="F8" s="52" t="s">
        <v>109</v>
      </c>
      <c r="G8" s="52" t="s">
        <v>110</v>
      </c>
    </row>
    <row r="9" spans="1:7" x14ac:dyDescent="0.25">
      <c r="A9" s="51">
        <v>6</v>
      </c>
      <c r="B9" s="52" t="s">
        <v>108</v>
      </c>
      <c r="C9" s="52" t="s">
        <v>94</v>
      </c>
      <c r="D9" s="52" t="s">
        <v>95</v>
      </c>
      <c r="E9" s="53">
        <v>2000</v>
      </c>
      <c r="F9" s="52" t="s">
        <v>111</v>
      </c>
      <c r="G9" s="52" t="s">
        <v>112</v>
      </c>
    </row>
    <row r="10" spans="1:7" x14ac:dyDescent="0.25">
      <c r="A10" s="51">
        <v>7</v>
      </c>
      <c r="B10" s="52" t="s">
        <v>113</v>
      </c>
      <c r="C10" s="52" t="s">
        <v>94</v>
      </c>
      <c r="D10" s="52" t="s">
        <v>95</v>
      </c>
      <c r="E10" s="53">
        <v>1999</v>
      </c>
      <c r="F10" s="52" t="s">
        <v>114</v>
      </c>
      <c r="G10" s="52" t="s">
        <v>115</v>
      </c>
    </row>
    <row r="11" spans="1:7" x14ac:dyDescent="0.25">
      <c r="A11" s="51">
        <v>8</v>
      </c>
      <c r="B11" s="52" t="s">
        <v>116</v>
      </c>
      <c r="C11" s="52" t="s">
        <v>107</v>
      </c>
      <c r="D11" s="52" t="s">
        <v>95</v>
      </c>
      <c r="E11" s="53">
        <v>1998</v>
      </c>
      <c r="F11" s="52" t="s">
        <v>117</v>
      </c>
      <c r="G11" s="52" t="s">
        <v>118</v>
      </c>
    </row>
    <row r="12" spans="1:7" x14ac:dyDescent="0.25">
      <c r="A12" s="51">
        <v>9</v>
      </c>
      <c r="B12" s="52" t="s">
        <v>116</v>
      </c>
      <c r="C12" s="52" t="s">
        <v>107</v>
      </c>
      <c r="D12" s="52" t="s">
        <v>95</v>
      </c>
      <c r="E12" s="53">
        <v>1997</v>
      </c>
      <c r="F12" s="52" t="s">
        <v>119</v>
      </c>
      <c r="G12" s="52" t="s">
        <v>120</v>
      </c>
    </row>
    <row r="13" spans="1:7" x14ac:dyDescent="0.25">
      <c r="A13" s="51">
        <v>10</v>
      </c>
      <c r="B13" s="52" t="s">
        <v>113</v>
      </c>
      <c r="C13" s="52" t="s">
        <v>94</v>
      </c>
      <c r="D13" s="52" t="s">
        <v>95</v>
      </c>
      <c r="E13" s="53">
        <v>1998</v>
      </c>
      <c r="F13" s="52" t="s">
        <v>121</v>
      </c>
      <c r="G13" s="52" t="s">
        <v>122</v>
      </c>
    </row>
    <row r="14" spans="1:7" x14ac:dyDescent="0.25">
      <c r="A14" s="51">
        <v>11</v>
      </c>
      <c r="B14" s="52" t="s">
        <v>113</v>
      </c>
      <c r="C14" s="52" t="s">
        <v>94</v>
      </c>
      <c r="D14" s="52" t="s">
        <v>95</v>
      </c>
      <c r="E14" s="53">
        <v>1998</v>
      </c>
      <c r="F14" s="52" t="s">
        <v>123</v>
      </c>
      <c r="G14" s="52" t="s">
        <v>124</v>
      </c>
    </row>
    <row r="15" spans="1:7" x14ac:dyDescent="0.25">
      <c r="A15" s="51">
        <v>12</v>
      </c>
      <c r="B15" s="52" t="s">
        <v>113</v>
      </c>
      <c r="C15" s="52" t="s">
        <v>94</v>
      </c>
      <c r="D15" s="52" t="s">
        <v>95</v>
      </c>
      <c r="E15" s="53">
        <v>1999</v>
      </c>
      <c r="F15" s="52" t="s">
        <v>125</v>
      </c>
      <c r="G15" s="52" t="s">
        <v>126</v>
      </c>
    </row>
    <row r="16" spans="1:7" x14ac:dyDescent="0.25">
      <c r="A16" s="51">
        <v>13</v>
      </c>
      <c r="B16" s="52" t="s">
        <v>116</v>
      </c>
      <c r="C16" s="52" t="s">
        <v>107</v>
      </c>
      <c r="D16" s="52" t="s">
        <v>95</v>
      </c>
      <c r="E16" s="53">
        <v>1999</v>
      </c>
      <c r="F16" s="52" t="s">
        <v>127</v>
      </c>
      <c r="G16" s="52" t="s">
        <v>128</v>
      </c>
    </row>
    <row r="17" spans="1:7" x14ac:dyDescent="0.25">
      <c r="A17" s="51">
        <v>14</v>
      </c>
      <c r="B17" s="52" t="s">
        <v>116</v>
      </c>
      <c r="C17" s="52" t="s">
        <v>107</v>
      </c>
      <c r="D17" s="52" t="s">
        <v>95</v>
      </c>
      <c r="E17" s="53">
        <v>1999</v>
      </c>
      <c r="F17" s="52" t="s">
        <v>129</v>
      </c>
      <c r="G17" s="52" t="s">
        <v>130</v>
      </c>
    </row>
    <row r="18" spans="1:7" x14ac:dyDescent="0.25">
      <c r="A18" s="51">
        <v>15</v>
      </c>
      <c r="B18" s="52" t="s">
        <v>108</v>
      </c>
      <c r="C18" s="52" t="s">
        <v>94</v>
      </c>
      <c r="D18" s="52" t="s">
        <v>95</v>
      </c>
      <c r="E18" s="53">
        <v>1999</v>
      </c>
      <c r="F18" s="52" t="s">
        <v>131</v>
      </c>
      <c r="G18" s="52" t="s">
        <v>132</v>
      </c>
    </row>
    <row r="19" spans="1:7" x14ac:dyDescent="0.25">
      <c r="A19" s="51">
        <v>16</v>
      </c>
      <c r="B19" s="52" t="s">
        <v>133</v>
      </c>
      <c r="C19" s="52" t="s">
        <v>99</v>
      </c>
      <c r="D19" s="52" t="s">
        <v>95</v>
      </c>
      <c r="E19" s="53">
        <v>1999</v>
      </c>
      <c r="F19" s="52" t="s">
        <v>134</v>
      </c>
      <c r="G19" s="52" t="s">
        <v>135</v>
      </c>
    </row>
    <row r="20" spans="1:7" x14ac:dyDescent="0.25">
      <c r="A20" s="51">
        <v>17</v>
      </c>
      <c r="B20" s="52" t="s">
        <v>133</v>
      </c>
      <c r="C20" s="52" t="s">
        <v>99</v>
      </c>
      <c r="D20" s="52" t="s">
        <v>95</v>
      </c>
      <c r="E20" s="53">
        <v>1999</v>
      </c>
      <c r="F20" s="52" t="s">
        <v>136</v>
      </c>
      <c r="G20" s="52" t="s">
        <v>137</v>
      </c>
    </row>
    <row r="21" spans="1:7" x14ac:dyDescent="0.25">
      <c r="A21" s="51">
        <v>18</v>
      </c>
      <c r="B21" s="52" t="s">
        <v>113</v>
      </c>
      <c r="C21" s="52" t="s">
        <v>94</v>
      </c>
      <c r="D21" s="52" t="s">
        <v>95</v>
      </c>
      <c r="E21" s="53">
        <v>2001</v>
      </c>
      <c r="F21" s="52" t="s">
        <v>138</v>
      </c>
      <c r="G21" s="52" t="s">
        <v>139</v>
      </c>
    </row>
    <row r="22" spans="1:7" x14ac:dyDescent="0.25">
      <c r="A22" s="51">
        <v>19</v>
      </c>
      <c r="B22" s="52" t="s">
        <v>116</v>
      </c>
      <c r="C22" s="52" t="s">
        <v>107</v>
      </c>
      <c r="D22" s="52" t="s">
        <v>95</v>
      </c>
      <c r="E22" s="53">
        <v>1999</v>
      </c>
      <c r="F22" s="52" t="s">
        <v>140</v>
      </c>
      <c r="G22" s="52" t="s">
        <v>141</v>
      </c>
    </row>
    <row r="23" spans="1:7" x14ac:dyDescent="0.25">
      <c r="A23" s="51">
        <v>20</v>
      </c>
      <c r="B23" s="52" t="s">
        <v>142</v>
      </c>
      <c r="C23" s="52" t="s">
        <v>107</v>
      </c>
      <c r="D23" s="52" t="s">
        <v>95</v>
      </c>
      <c r="E23" s="53">
        <v>2001</v>
      </c>
      <c r="F23" s="52" t="s">
        <v>143</v>
      </c>
      <c r="G23" s="52" t="s">
        <v>144</v>
      </c>
    </row>
    <row r="24" spans="1:7" x14ac:dyDescent="0.25">
      <c r="A24" s="51">
        <v>21</v>
      </c>
      <c r="B24" s="52" t="s">
        <v>108</v>
      </c>
      <c r="C24" s="52" t="s">
        <v>94</v>
      </c>
      <c r="D24" s="52" t="s">
        <v>95</v>
      </c>
      <c r="E24" s="53">
        <v>2002</v>
      </c>
      <c r="F24" s="52" t="s">
        <v>145</v>
      </c>
      <c r="G24" s="52" t="s">
        <v>146</v>
      </c>
    </row>
    <row r="25" spans="1:7" x14ac:dyDescent="0.2">
      <c r="A25" s="51">
        <v>22</v>
      </c>
      <c r="B25" s="54" t="s">
        <v>116</v>
      </c>
      <c r="C25" s="52" t="s">
        <v>94</v>
      </c>
      <c r="D25" s="52" t="s">
        <v>95</v>
      </c>
      <c r="E25" s="55">
        <v>1999</v>
      </c>
      <c r="F25" s="54" t="s">
        <v>209</v>
      </c>
      <c r="G25" s="56" t="s">
        <v>210</v>
      </c>
    </row>
    <row r="26" spans="1:7" x14ac:dyDescent="0.25">
      <c r="A26" s="51">
        <v>23</v>
      </c>
      <c r="B26" s="52" t="s">
        <v>108</v>
      </c>
      <c r="C26" s="52" t="s">
        <v>94</v>
      </c>
      <c r="D26" s="52" t="s">
        <v>95</v>
      </c>
      <c r="E26" s="53">
        <v>2002</v>
      </c>
      <c r="F26" s="52" t="s">
        <v>147</v>
      </c>
      <c r="G26" s="52" t="s">
        <v>148</v>
      </c>
    </row>
    <row r="27" spans="1:7" x14ac:dyDescent="0.25">
      <c r="A27" s="51">
        <v>24</v>
      </c>
      <c r="B27" s="52" t="s">
        <v>108</v>
      </c>
      <c r="C27" s="52" t="s">
        <v>94</v>
      </c>
      <c r="D27" s="52" t="s">
        <v>95</v>
      </c>
      <c r="E27" s="53">
        <v>2003</v>
      </c>
      <c r="F27" s="52" t="s">
        <v>149</v>
      </c>
      <c r="G27" s="52" t="s">
        <v>150</v>
      </c>
    </row>
    <row r="28" spans="1:7" x14ac:dyDescent="0.25">
      <c r="A28" s="51">
        <v>25</v>
      </c>
      <c r="B28" s="52" t="s">
        <v>151</v>
      </c>
      <c r="C28" s="52" t="s">
        <v>107</v>
      </c>
      <c r="D28" s="52" t="s">
        <v>95</v>
      </c>
      <c r="E28" s="53">
        <v>2008</v>
      </c>
      <c r="F28" s="52" t="s">
        <v>152</v>
      </c>
      <c r="G28" s="52" t="s">
        <v>153</v>
      </c>
    </row>
    <row r="29" spans="1:7" x14ac:dyDescent="0.25">
      <c r="A29" s="51">
        <v>26</v>
      </c>
      <c r="B29" s="52" t="s">
        <v>151</v>
      </c>
      <c r="C29" s="52" t="s">
        <v>107</v>
      </c>
      <c r="D29" s="52" t="s">
        <v>95</v>
      </c>
      <c r="E29" s="53">
        <v>2008</v>
      </c>
      <c r="F29" s="52" t="s">
        <v>154</v>
      </c>
      <c r="G29" s="52" t="s">
        <v>155</v>
      </c>
    </row>
    <row r="30" spans="1:7" x14ac:dyDescent="0.25">
      <c r="A30" s="51">
        <v>27</v>
      </c>
      <c r="B30" s="52" t="s">
        <v>151</v>
      </c>
      <c r="C30" s="52" t="s">
        <v>107</v>
      </c>
      <c r="D30" s="52" t="s">
        <v>95</v>
      </c>
      <c r="E30" s="53">
        <v>2008</v>
      </c>
      <c r="F30" s="52" t="s">
        <v>156</v>
      </c>
      <c r="G30" s="52" t="s">
        <v>157</v>
      </c>
    </row>
    <row r="31" spans="1:7" x14ac:dyDescent="0.25">
      <c r="A31" s="51">
        <v>28</v>
      </c>
      <c r="B31" s="52" t="s">
        <v>151</v>
      </c>
      <c r="C31" s="52" t="s">
        <v>107</v>
      </c>
      <c r="D31" s="52" t="s">
        <v>95</v>
      </c>
      <c r="E31" s="53">
        <v>2008</v>
      </c>
      <c r="F31" s="52" t="s">
        <v>158</v>
      </c>
      <c r="G31" s="52" t="s">
        <v>159</v>
      </c>
    </row>
    <row r="32" spans="1:7" x14ac:dyDescent="0.25">
      <c r="A32" s="51">
        <v>29</v>
      </c>
      <c r="B32" s="52" t="s">
        <v>151</v>
      </c>
      <c r="C32" s="52" t="s">
        <v>107</v>
      </c>
      <c r="D32" s="52" t="s">
        <v>95</v>
      </c>
      <c r="E32" s="53">
        <v>2008</v>
      </c>
      <c r="F32" s="52" t="s">
        <v>160</v>
      </c>
      <c r="G32" s="52" t="s">
        <v>161</v>
      </c>
    </row>
    <row r="33" spans="1:7" x14ac:dyDescent="0.25">
      <c r="A33" s="51">
        <v>30</v>
      </c>
      <c r="B33" s="52" t="s">
        <v>151</v>
      </c>
      <c r="C33" s="52" t="s">
        <v>107</v>
      </c>
      <c r="D33" s="52" t="s">
        <v>95</v>
      </c>
      <c r="E33" s="53">
        <v>2008</v>
      </c>
      <c r="F33" s="52" t="s">
        <v>162</v>
      </c>
      <c r="G33" s="52" t="s">
        <v>163</v>
      </c>
    </row>
    <row r="34" spans="1:7" x14ac:dyDescent="0.25">
      <c r="A34" s="51">
        <v>31</v>
      </c>
      <c r="B34" s="52" t="s">
        <v>151</v>
      </c>
      <c r="C34" s="52" t="s">
        <v>107</v>
      </c>
      <c r="D34" s="52" t="s">
        <v>95</v>
      </c>
      <c r="E34" s="53">
        <v>2008</v>
      </c>
      <c r="F34" s="52" t="s">
        <v>164</v>
      </c>
      <c r="G34" s="52" t="s">
        <v>165</v>
      </c>
    </row>
    <row r="35" spans="1:7" x14ac:dyDescent="0.25">
      <c r="A35" s="51">
        <v>32</v>
      </c>
      <c r="B35" s="52" t="s">
        <v>151</v>
      </c>
      <c r="C35" s="52" t="s">
        <v>107</v>
      </c>
      <c r="D35" s="52" t="s">
        <v>95</v>
      </c>
      <c r="E35" s="53">
        <v>2008</v>
      </c>
      <c r="F35" s="52" t="s">
        <v>166</v>
      </c>
      <c r="G35" s="52" t="s">
        <v>167</v>
      </c>
    </row>
    <row r="36" spans="1:7" x14ac:dyDescent="0.25">
      <c r="A36" s="51">
        <v>33</v>
      </c>
      <c r="B36" s="52" t="s">
        <v>151</v>
      </c>
      <c r="C36" s="52" t="s">
        <v>107</v>
      </c>
      <c r="D36" s="52" t="s">
        <v>95</v>
      </c>
      <c r="E36" s="53">
        <v>2008</v>
      </c>
      <c r="F36" s="52" t="s">
        <v>168</v>
      </c>
      <c r="G36" s="52" t="s">
        <v>169</v>
      </c>
    </row>
    <row r="37" spans="1:7" x14ac:dyDescent="0.25">
      <c r="A37" s="51">
        <v>34</v>
      </c>
      <c r="B37" s="52" t="s">
        <v>151</v>
      </c>
      <c r="C37" s="52" t="s">
        <v>107</v>
      </c>
      <c r="D37" s="52" t="s">
        <v>95</v>
      </c>
      <c r="E37" s="53">
        <v>2008</v>
      </c>
      <c r="F37" s="52" t="s">
        <v>170</v>
      </c>
      <c r="G37" s="52" t="s">
        <v>171</v>
      </c>
    </row>
    <row r="38" spans="1:7" x14ac:dyDescent="0.25">
      <c r="A38" s="51">
        <v>35</v>
      </c>
      <c r="B38" s="52" t="s">
        <v>172</v>
      </c>
      <c r="C38" s="52" t="s">
        <v>94</v>
      </c>
      <c r="D38" s="52" t="s">
        <v>95</v>
      </c>
      <c r="E38" s="53">
        <v>2004</v>
      </c>
      <c r="F38" s="52" t="s">
        <v>173</v>
      </c>
      <c r="G38" s="52" t="s">
        <v>174</v>
      </c>
    </row>
    <row r="39" spans="1:7" x14ac:dyDescent="0.2">
      <c r="A39" s="51">
        <v>36</v>
      </c>
      <c r="B39" s="65" t="s">
        <v>217</v>
      </c>
      <c r="C39" s="52" t="s">
        <v>94</v>
      </c>
      <c r="D39" s="52" t="s">
        <v>95</v>
      </c>
      <c r="E39" s="53">
        <v>2007</v>
      </c>
      <c r="F39" s="52" t="s">
        <v>218</v>
      </c>
      <c r="G39" s="66" t="s">
        <v>219</v>
      </c>
    </row>
    <row r="40" spans="1:7" x14ac:dyDescent="0.2">
      <c r="A40" s="51">
        <v>37</v>
      </c>
      <c r="B40" s="65" t="s">
        <v>220</v>
      </c>
      <c r="C40" s="52" t="s">
        <v>94</v>
      </c>
      <c r="D40" s="52" t="s">
        <v>95</v>
      </c>
      <c r="E40" s="53">
        <v>2006</v>
      </c>
      <c r="F40" s="52" t="s">
        <v>221</v>
      </c>
      <c r="G40" s="66" t="s">
        <v>222</v>
      </c>
    </row>
    <row r="41" spans="1:7" x14ac:dyDescent="0.2">
      <c r="A41" s="51">
        <v>38</v>
      </c>
      <c r="B41" s="57" t="s">
        <v>211</v>
      </c>
      <c r="C41" s="52" t="s">
        <v>94</v>
      </c>
      <c r="D41" s="52" t="s">
        <v>95</v>
      </c>
      <c r="E41" s="53">
        <v>1995</v>
      </c>
      <c r="F41" s="52" t="s">
        <v>212</v>
      </c>
      <c r="G41" s="58" t="s">
        <v>213</v>
      </c>
    </row>
    <row r="42" spans="1:7" x14ac:dyDescent="0.25">
      <c r="A42" s="51">
        <v>39</v>
      </c>
      <c r="B42" s="52" t="s">
        <v>175</v>
      </c>
      <c r="C42" s="52" t="s">
        <v>94</v>
      </c>
      <c r="D42" s="52" t="s">
        <v>95</v>
      </c>
      <c r="E42" s="53">
        <v>2000</v>
      </c>
      <c r="F42" s="52" t="s">
        <v>176</v>
      </c>
      <c r="G42" s="52" t="s">
        <v>177</v>
      </c>
    </row>
    <row r="43" spans="1:7" x14ac:dyDescent="0.25">
      <c r="A43" s="51">
        <v>40</v>
      </c>
      <c r="B43" s="52" t="s">
        <v>108</v>
      </c>
      <c r="C43" s="52" t="s">
        <v>94</v>
      </c>
      <c r="D43" s="52" t="s">
        <v>95</v>
      </c>
      <c r="E43" s="53">
        <v>2000</v>
      </c>
      <c r="F43" s="52" t="s">
        <v>178</v>
      </c>
      <c r="G43" s="52" t="s">
        <v>179</v>
      </c>
    </row>
    <row r="44" spans="1:7" x14ac:dyDescent="0.25">
      <c r="A44" s="51">
        <v>41</v>
      </c>
      <c r="B44" s="52" t="s">
        <v>180</v>
      </c>
      <c r="C44" s="52" t="s">
        <v>94</v>
      </c>
      <c r="D44" s="52" t="s">
        <v>95</v>
      </c>
      <c r="E44" s="53">
        <v>1997</v>
      </c>
      <c r="F44" s="52" t="s">
        <v>181</v>
      </c>
      <c r="G44" s="52" t="s">
        <v>182</v>
      </c>
    </row>
    <row r="45" spans="1:7" x14ac:dyDescent="0.25">
      <c r="A45" s="51">
        <v>42</v>
      </c>
      <c r="B45" s="52" t="s">
        <v>183</v>
      </c>
      <c r="C45" s="52" t="s">
        <v>94</v>
      </c>
      <c r="D45" s="52" t="s">
        <v>95</v>
      </c>
      <c r="E45" s="53">
        <v>1998</v>
      </c>
      <c r="F45" s="52" t="s">
        <v>184</v>
      </c>
      <c r="G45" s="52" t="s">
        <v>185</v>
      </c>
    </row>
    <row r="46" spans="1:7" x14ac:dyDescent="0.25">
      <c r="A46" s="51">
        <v>43</v>
      </c>
      <c r="B46" s="52" t="s">
        <v>186</v>
      </c>
      <c r="C46" s="59" t="s">
        <v>99</v>
      </c>
      <c r="D46" s="52" t="s">
        <v>95</v>
      </c>
      <c r="E46" s="53">
        <v>2001</v>
      </c>
      <c r="F46" s="52" t="s">
        <v>187</v>
      </c>
      <c r="G46" s="52" t="s">
        <v>188</v>
      </c>
    </row>
    <row r="47" spans="1:7" x14ac:dyDescent="0.25">
      <c r="A47" s="51">
        <v>44</v>
      </c>
      <c r="B47" s="52" t="s">
        <v>189</v>
      </c>
      <c r="C47" s="52" t="s">
        <v>94</v>
      </c>
      <c r="D47" s="52" t="s">
        <v>95</v>
      </c>
      <c r="E47" s="53">
        <v>2000</v>
      </c>
      <c r="F47" s="52" t="s">
        <v>190</v>
      </c>
      <c r="G47" s="52" t="s">
        <v>191</v>
      </c>
    </row>
    <row r="48" spans="1:7" x14ac:dyDescent="0.25">
      <c r="A48" s="51">
        <v>45</v>
      </c>
      <c r="B48" s="52" t="s">
        <v>192</v>
      </c>
      <c r="C48" s="52" t="s">
        <v>94</v>
      </c>
      <c r="D48" s="52" t="s">
        <v>95</v>
      </c>
      <c r="E48" s="53">
        <v>2002</v>
      </c>
      <c r="F48" s="52" t="s">
        <v>193</v>
      </c>
      <c r="G48" s="52" t="s">
        <v>194</v>
      </c>
    </row>
  </sheetData>
  <autoFilter ref="A3:G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62" t="s">
        <v>216</v>
      </c>
      <c r="B1" s="4"/>
      <c r="C1" s="23" t="str">
        <f>CONCATENATE("Вхідний № ",RIGHT(LEFT($C$15,10),3),"/_______")</f>
        <v>Вхідний № 472/_______</v>
      </c>
    </row>
    <row r="2" spans="1:3" s="11" customFormat="1" x14ac:dyDescent="0.25">
      <c r="A2" s="63">
        <f>WORKDAY(Документація!$B$41,-1)</f>
        <v>43363</v>
      </c>
      <c r="B2" s="3"/>
      <c r="C2" s="14"/>
    </row>
    <row r="3" spans="1:3" s="11" customFormat="1" x14ac:dyDescent="0.25">
      <c r="A3" s="5"/>
      <c r="B3" s="4"/>
      <c r="C3" s="14" t="s">
        <v>56</v>
      </c>
    </row>
    <row r="4" spans="1:3" ht="67.5" customHeight="1" x14ac:dyDescent="0.25">
      <c r="A4" s="21" t="s">
        <v>0</v>
      </c>
      <c r="B4" s="83">
        <f>'Додаток 1'!$B$3</f>
        <v>0</v>
      </c>
      <c r="C4" s="83"/>
    </row>
    <row r="5" spans="1:3" ht="18" customHeight="1" x14ac:dyDescent="0.25">
      <c r="A5" s="6"/>
      <c r="B5" s="84">
        <f>'Додаток 1'!$B$8</f>
        <v>0</v>
      </c>
      <c r="C5" s="84"/>
    </row>
    <row r="6" spans="1:3" x14ac:dyDescent="0.25">
      <c r="A6" s="14" t="s">
        <v>55</v>
      </c>
      <c r="B6" s="84">
        <f>'Додаток 1'!$B$10</f>
        <v>0</v>
      </c>
      <c r="C6" s="84"/>
    </row>
    <row r="7" spans="1:3" s="2" customFormat="1" ht="18" customHeight="1" x14ac:dyDescent="0.25">
      <c r="A7" s="39"/>
      <c r="B7" s="85">
        <f>'Додаток 1'!$B$11</f>
        <v>0</v>
      </c>
      <c r="C7" s="85"/>
    </row>
    <row r="8" spans="1:3" s="11" customFormat="1" ht="18" customHeight="1" x14ac:dyDescent="0.25">
      <c r="A8" s="39"/>
      <c r="B8" s="84">
        <f>'Додаток 1'!$B$12</f>
        <v>0</v>
      </c>
      <c r="C8" s="84"/>
    </row>
    <row r="9" spans="1:3" s="11" customFormat="1" ht="18" customHeight="1" x14ac:dyDescent="0.25">
      <c r="A9" s="15"/>
      <c r="B9" s="16"/>
      <c r="C9" s="16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81" t="s">
        <v>42</v>
      </c>
      <c r="C11" s="81"/>
    </row>
    <row r="12" spans="1:3" ht="131.25" customHeight="1" x14ac:dyDescent="0.25">
      <c r="A12" s="7"/>
      <c r="B12" s="82" t="str">
        <f>Документація!$B$3</f>
        <v>Добровільне страхування відповідальності перевізника</v>
      </c>
      <c r="C12" s="82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2</v>
      </c>
    </row>
    <row r="15" spans="1:3" s="3" customFormat="1" x14ac:dyDescent="0.25">
      <c r="B15" s="5"/>
      <c r="C15" s="10" t="str">
        <f>Документація!$B$10</f>
        <v>tender-472@foxtrot.kiev.ua</v>
      </c>
    </row>
    <row r="16" spans="1:3" s="3" customFormat="1" x14ac:dyDescent="0.25">
      <c r="B16" s="5"/>
      <c r="C16" s="11" t="s">
        <v>40</v>
      </c>
    </row>
    <row r="17" spans="3:3" x14ac:dyDescent="0.25">
      <c r="C17" s="11" t="s">
        <v>4</v>
      </c>
    </row>
    <row r="18" spans="3:3" x14ac:dyDescent="0.25">
      <c r="C18" s="11" t="s">
        <v>3</v>
      </c>
    </row>
    <row r="19" spans="3:3" x14ac:dyDescent="0.25">
      <c r="C19" s="11" t="s">
        <v>5</v>
      </c>
    </row>
    <row r="20" spans="3:3" x14ac:dyDescent="0.25">
      <c r="C20" s="24" t="s">
        <v>76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Титульний лист конверта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2018-09-12T07:16:31Z</dcterms:modified>
</cp:coreProperties>
</file>