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11" r:id="rId2"/>
    <sheet name="Додаток 2" sheetId="10" r:id="rId3"/>
    <sheet name="Титульний лист конверта" sheetId="1" r:id="rId4"/>
  </sheets>
  <definedNames>
    <definedName name="_xlnm._FilterDatabase" localSheetId="2" hidden="1">'Додаток 2'!$A$1:$E$156</definedName>
    <definedName name="_xlnm.Print_Area" localSheetId="1">'Додаток 1'!$A$1:$J$41</definedName>
    <definedName name="_xlnm.Print_Area" localSheetId="0">Документація!$A$1:$B$75</definedName>
  </definedNames>
  <calcPr calcId="162913"/>
</workbook>
</file>

<file path=xl/calcChain.xml><?xml version="1.0" encoding="utf-8"?>
<calcChain xmlns="http://schemas.openxmlformats.org/spreadsheetml/2006/main">
  <c r="A2" i="1" l="1"/>
  <c r="F36" i="11" l="1"/>
  <c r="I31" i="11"/>
  <c r="I30" i="11"/>
  <c r="I29" i="11"/>
  <c r="I40" i="11"/>
  <c r="B7" i="1" l="1"/>
  <c r="I38" i="11" l="1"/>
  <c r="I39" i="11" l="1"/>
  <c r="I37" i="11"/>
  <c r="I36" i="11"/>
  <c r="I32" i="11" l="1"/>
  <c r="I33" i="11"/>
  <c r="I34" i="11"/>
  <c r="I35" i="11"/>
  <c r="I41" i="11" l="1"/>
  <c r="B8" i="1"/>
  <c r="B6" i="1"/>
  <c r="B5" i="1"/>
  <c r="B4" i="1"/>
  <c r="A3" i="11" l="1"/>
  <c r="B3" i="10" l="1"/>
  <c r="B50" i="2" l="1"/>
  <c r="B12" i="1" l="1"/>
  <c r="C15" i="1" l="1"/>
  <c r="C1" i="1" s="1"/>
</calcChain>
</file>

<file path=xl/comments1.xml><?xml version="1.0" encoding="utf-8"?>
<comments xmlns="http://schemas.openxmlformats.org/spreadsheetml/2006/main">
  <authors>
    <author>Автор</author>
  </authors>
  <commentList>
    <comment ref="B36" authorId="0" shapeId="0">
      <text>
        <r>
          <rPr>
            <sz val="9"/>
            <color indexed="81"/>
            <rFont val="Tahoma"/>
            <family val="2"/>
            <charset val="204"/>
          </rPr>
          <t xml:space="preserve">
жовтий 2050
оранжевий 240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04"/>
          </rPr>
          <t xml:space="preserve">
в асортименті</t>
        </r>
      </text>
    </comment>
  </commentList>
</comments>
</file>

<file path=xl/sharedStrings.xml><?xml version="1.0" encoding="utf-8"?>
<sst xmlns="http://schemas.openxmlformats.org/spreadsheetml/2006/main" count="366" uniqueCount="343">
  <si>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</si>
  <si>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</si>
  <si>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</si>
  <si>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</si>
  <si>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</si>
  <si>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</si>
  <si>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</si>
  <si>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</si>
  <si>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</si>
  <si>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</si>
  <si>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</si>
  <si>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</si>
  <si>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</si>
  <si>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</si>
  <si>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</si>
  <si>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</si>
  <si>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</si>
  <si>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</si>
  <si>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</si>
  <si>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</si>
  <si>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</si>
  <si>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</si>
  <si>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</si>
  <si>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</si>
  <si>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</si>
  <si>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</si>
  <si>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</si>
  <si>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</si>
  <si>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</si>
  <si>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</si>
  <si>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</si>
  <si>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</si>
  <si>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</si>
  <si>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</si>
  <si>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</si>
  <si>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</si>
  <si>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</si>
  <si>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</si>
  <si>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</si>
  <si>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</si>
  <si>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</si>
  <si>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</si>
  <si>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</si>
  <si>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</si>
  <si>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</si>
  <si>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</si>
  <si>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</si>
  <si>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</si>
  <si>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</si>
  <si>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</si>
  <si>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</si>
  <si>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</si>
  <si>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</si>
  <si>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</si>
  <si>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</si>
  <si>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</si>
  <si>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</si>
  <si>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</si>
  <si>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</si>
  <si>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</si>
  <si>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</si>
  <si>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</si>
  <si>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</si>
  <si>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</si>
  <si>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</si>
  <si>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</si>
  <si>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</si>
  <si>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</si>
  <si>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</si>
  <si>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</si>
  <si>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</si>
  <si>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</si>
  <si>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</si>
  <si>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Додаток 1. Специфікація закупівлі</t>
  </si>
  <si>
    <t>3. Надають документи, зазначені в п. 3.2. даної Документації процедури закупівлі.</t>
  </si>
  <si>
    <t xml:space="preserve">Вказати/підтвердити вимоги 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</si>
  <si>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</si>
  <si>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</si>
  <si>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</si>
  <si>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</si>
  <si>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</si>
  <si>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</si>
  <si>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</si>
  <si>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</si>
  <si>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</si>
  <si>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</si>
  <si>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</si>
  <si>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</si>
  <si>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Офісний папір</t>
  </si>
  <si>
    <t>МП</t>
  </si>
  <si>
    <t>DDG</t>
  </si>
  <si>
    <t>ЮК</t>
  </si>
  <si>
    <t>ФТД</t>
  </si>
  <si>
    <t>УК</t>
  </si>
  <si>
    <t>СФР</t>
  </si>
  <si>
    <t>м.Київ, Вулиця 40-річчя Жовтня, 68а</t>
  </si>
  <si>
    <t>м.Київ, Вулиця Велика Кільцева, 110</t>
  </si>
  <si>
    <t>м.Київ, Вулиця Вербицького, 18</t>
  </si>
  <si>
    <t>м.Київ, Вулиця Гната Юри, 20</t>
  </si>
  <si>
    <t>м.Київ, Вулиця Горького, 50</t>
  </si>
  <si>
    <t>м.Київ, Вулиця Красногвардейская, 1-В</t>
  </si>
  <si>
    <t>м.Київ, Вулиця Майорова, 2</t>
  </si>
  <si>
    <t>м.Київ, Вулиця Мішуги, 4а</t>
  </si>
  <si>
    <t>м.Київ, Вулиця Чорнобильська, 16-8</t>
  </si>
  <si>
    <t>м.Київ, Проспект Визволителів, 17</t>
  </si>
  <si>
    <t>м.Київ, Проспект Московський, 21</t>
  </si>
  <si>
    <t>м.Київ, Проспект Оболонський, 21б</t>
  </si>
  <si>
    <t>м.Київ, Проспект Перемоги, 87</t>
  </si>
  <si>
    <t>Чернігівська область, м.Чернігів, Проспект Миру, 35</t>
  </si>
  <si>
    <t>Чернівецька область, м.Чернівці, Вулиця Університетьська, 2</t>
  </si>
  <si>
    <t>Чернівецька область, м.Чернівці, Вулиця Незалежності, 80</t>
  </si>
  <si>
    <t>Чернівецька область, м.Чернівці, Вулиця Калиновська, 13а</t>
  </si>
  <si>
    <t>Чернівецька область, м.Чернівці, Вулиця Головна, 265</t>
  </si>
  <si>
    <t>Черкаська область, м.Черкаси, Вулиця 30-річчя Перемоги, 29</t>
  </si>
  <si>
    <t>Херсонська область, м.Херсон, Вулиця Ушакова, 26</t>
  </si>
  <si>
    <t>Херсонська область, м.Херсон, Вулиця Егерсег, 18</t>
  </si>
  <si>
    <t>Полтавська область, м.Полтава, Вулиця Шевченка, 44</t>
  </si>
  <si>
    <t>Полтавська область, м.Полтава, Вулиця Зіньківська, 6-1</t>
  </si>
  <si>
    <t>Житомирська область, м.Житомир, Площа Житній ринок, 1</t>
  </si>
  <si>
    <t>Смарт фінанс</t>
  </si>
  <si>
    <t>СФР (Сучасні фінансові рішення)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</si>
  <si>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5 банківських днів після поставки, на підставі повного комплекту платіжних документів</t>
    </r>
  </si>
  <si>
    <r>
      <t xml:space="preserve">адреси вказані у </t>
    </r>
    <r>
      <rPr>
        <u/>
        <sz val="7"/>
        <color rgb="FF0000FF"/>
        <rFont val="Arial"/>
        <family val="2"/>
        <charset val="204"/>
      </rPr>
      <t>Додатку 2</t>
    </r>
  </si>
  <si>
    <t xml:space="preserve">Додаток 2. Адреси доставки </t>
  </si>
  <si>
    <r>
      <rPr>
        <sz val="12"/>
        <rFont val="Arial"/>
        <family val="2"/>
        <charset val="204"/>
      </rPr>
      <t>Детальні характеристики предмету закупівлі та обсяги закупівлі зазначені  в</t>
    </r>
    <r>
      <rPr>
        <u/>
        <sz val="12"/>
        <color theme="10"/>
        <rFont val="Arial"/>
        <family val="2"/>
        <charset val="204"/>
      </rPr>
      <t xml:space="preserve"> Додатку 1</t>
    </r>
    <r>
      <rPr>
        <sz val="12"/>
        <rFont val="Arial"/>
        <family val="2"/>
        <charset val="204"/>
      </rPr>
      <t>.</t>
    </r>
  </si>
  <si>
    <r>
      <rPr>
        <sz val="12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2"/>
        <color theme="10"/>
        <rFont val="Arial"/>
        <family val="2"/>
        <charset val="204"/>
      </rPr>
      <t>Титульний лист</t>
    </r>
    <r>
      <rPr>
        <sz val="12"/>
        <rFont val="Arial"/>
        <family val="2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</si>
  <si>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запечатаному конверті</t>
    </r>
    <r>
      <rPr>
        <sz val="12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</si>
  <si>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електронному вигляді</t>
    </r>
    <r>
      <rPr>
        <sz val="12"/>
        <color theme="1"/>
        <rFont val="Arial"/>
        <family val="2"/>
        <charset val="204"/>
      </rPr>
      <t>:</t>
    </r>
  </si>
  <si>
    <t>ТМ офісного паперу</t>
  </si>
  <si>
    <r>
      <t xml:space="preserve">Доставка 
</t>
    </r>
    <r>
      <rPr>
        <sz val="8"/>
        <rFont val="Arial"/>
        <family val="2"/>
        <charset val="204"/>
      </rPr>
      <t>за вказаними адресами</t>
    </r>
  </si>
  <si>
    <t>Всього, грн з ПДВ</t>
  </si>
  <si>
    <t>Вартість 
грн. з ПДВ</t>
  </si>
  <si>
    <t xml:space="preserve">З переможцем буде укладено один або кілька договорів по кожному лоту.
</t>
  </si>
  <si>
    <r>
      <rPr>
        <sz val="12"/>
        <rFont val="Arial"/>
        <family val="2"/>
        <charset val="204"/>
      </rPr>
      <t xml:space="preserve">адреси доставки товару по Україні зазначені у </t>
    </r>
    <r>
      <rPr>
        <u/>
        <sz val="12"/>
        <color theme="10"/>
        <rFont val="Arial"/>
        <family val="2"/>
        <charset val="204"/>
      </rPr>
      <t>Додатку 2</t>
    </r>
  </si>
  <si>
    <t>м.Київ, вул. Дорогожицька 1</t>
  </si>
  <si>
    <t>м.Київ, вул. Сім'ї Хохлових, 11/2</t>
  </si>
  <si>
    <t>ул. Краснова, 27</t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</si>
  <si>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>товару за рахунок постачальника протягом 3 робочих днів з моменту подання заявки Замовника за адресами, вказаними по кожному Лоту</t>
    </r>
  </si>
  <si>
    <t>пгт. Гостомель, 
вул. Свято-Покровська, 141П</t>
  </si>
  <si>
    <t>Ціна грн. з ПДВ</t>
  </si>
  <si>
    <t>Проект договору додається.</t>
  </si>
  <si>
    <t>м.Київ, Вулиця Велика Васильківська, 45</t>
  </si>
  <si>
    <t>Чернігівська область, м.Чернігів, Вулиця 77 Гвардійської дивізії, 1в</t>
  </si>
  <si>
    <t>щомісячно</t>
  </si>
  <si>
    <t>Колір</t>
  </si>
  <si>
    <t>щоквартально</t>
  </si>
  <si>
    <t>Ціна, евро</t>
  </si>
  <si>
    <r>
      <rPr>
        <b/>
        <sz val="10"/>
        <rFont val="Arial"/>
        <family val="2"/>
        <charset val="204"/>
      </rPr>
      <t xml:space="preserve">Маркування </t>
    </r>
    <r>
      <rPr>
        <sz val="10"/>
        <rFont val="Arial"/>
        <family val="2"/>
        <charset val="204"/>
      </rPr>
      <t>кожної одиниці виробу (пачки) штрих-кодом; маркування ящика: назва, кількість виробів, штрих-код в системі EAN13</t>
    </r>
  </si>
  <si>
    <t>підйом на поверх</t>
  </si>
  <si>
    <t xml:space="preserve">Вінницька область, м. Немирів, вул. Коцюбинського 16 </t>
  </si>
  <si>
    <t>Харківська область, м.Куп'янськ, вул.3-я Сахарозаводська, б.32, кв.49</t>
  </si>
  <si>
    <t>Одеська обл, м.Ананьїв, вул.Вольфковича,20</t>
  </si>
  <si>
    <r>
      <rPr>
        <i/>
        <sz val="12"/>
        <color theme="1"/>
        <rFont val="Arial"/>
        <family val="2"/>
        <charset val="204"/>
      </rPr>
      <t xml:space="preserve">Надання зразків продукції є обов'язковою вимогою до участників. Цінові пропозиції без зразків розглядатися не будуть.
</t>
    </r>
  </si>
  <si>
    <t>білий матовий</t>
  </si>
  <si>
    <t>2 рази на рік</t>
  </si>
  <si>
    <t xml:space="preserve">Разом з комерційною пропозицією надаються зразки товару заявленого в тендерній пропозиції із зазначенням назви учасника, в кількості:
     Папір офісний, формат А4, А3 білий - 1 пачка,
     Папір офісний, формат А4 кольоровий по 10 листів в кожному кольорі (насиченіі кольори).
</t>
  </si>
  <si>
    <t>вул. Дорогожицька,1, м. Київ, 04112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</si>
  <si>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</si>
  <si>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Критеріями вибору переможця є ціна та якість товару.</t>
  </si>
  <si>
    <t>Компанія -замовник</t>
  </si>
  <si>
    <t>Найменування лоту</t>
  </si>
  <si>
    <r>
      <t>Періодичність поставки</t>
    </r>
    <r>
      <rPr>
        <sz val="10"/>
        <rFont val="Arial"/>
        <family val="2"/>
        <charset val="204"/>
      </rPr>
      <t xml:space="preserve"> 
</t>
    </r>
    <r>
      <rPr>
        <sz val="8"/>
        <rFont val="Arial"/>
        <family val="2"/>
        <charset val="204"/>
      </rPr>
      <t>на підставі заявки Замовника</t>
    </r>
  </si>
  <si>
    <r>
      <rPr>
        <b/>
        <sz val="10"/>
        <rFont val="Arial"/>
        <family val="2"/>
        <charset val="204"/>
      </rPr>
      <t xml:space="preserve">Папір офісний 
формат А4, щільність 75 г/м2, </t>
    </r>
    <r>
      <rPr>
        <sz val="10"/>
        <rFont val="Arial"/>
        <family val="2"/>
        <charset val="204"/>
      </rPr>
      <t xml:space="preserve">
500 аркушів</t>
    </r>
  </si>
  <si>
    <r>
      <rPr>
        <b/>
        <sz val="10"/>
        <rFont val="Arial"/>
        <family val="2"/>
        <charset val="204"/>
      </rPr>
      <t>Папір офісний кольоровий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 xml:space="preserve">формат А4, щільність 80 г/м2, </t>
    </r>
    <r>
      <rPr>
        <sz val="10"/>
        <rFont val="Arial"/>
        <family val="2"/>
        <charset val="204"/>
      </rPr>
      <t xml:space="preserve">
500 аркушів</t>
    </r>
  </si>
  <si>
    <r>
      <rPr>
        <b/>
        <sz val="10"/>
        <rFont val="Arial"/>
        <family val="2"/>
        <charset val="204"/>
      </rPr>
      <t xml:space="preserve">Папір офісний 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 xml:space="preserve">формат А3, щільність 80 г/м2, </t>
    </r>
    <r>
      <rPr>
        <sz val="10"/>
        <rFont val="Arial"/>
        <family val="2"/>
        <charset val="204"/>
      </rPr>
      <t xml:space="preserve">
500 аркушів</t>
    </r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</si>
  <si>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відповідної якістю та з мінімальною ціною.</t>
  </si>
  <si>
    <t>tender-481@foxtrot.kiev.ua</t>
  </si>
  <si>
    <t>разово</t>
  </si>
  <si>
    <r>
      <rPr>
        <b/>
        <sz val="10"/>
        <rFont val="Arial"/>
        <family val="2"/>
        <charset val="204"/>
      </rPr>
      <t xml:space="preserve">насичені кольори: </t>
    </r>
    <r>
      <rPr>
        <sz val="8"/>
        <rFont val="Arial"/>
        <family val="2"/>
        <charset val="204"/>
      </rPr>
      <t xml:space="preserve"> жовтий, оранжевий</t>
    </r>
  </si>
  <si>
    <t>Термін подачі пропозиції до 18:00</t>
  </si>
  <si>
    <t>Вінницька область, М. Ладижин, Вулиця Будівельників, 15</t>
  </si>
  <si>
    <t>Вінницька область,М. Вінниця, Вулиця Келецька, 80</t>
  </si>
  <si>
    <t>Вінницька область,М. Вінниця, Вулиця Пікуса, 1а</t>
  </si>
  <si>
    <t>Волинська область, М. Ковель, Вулиця Незалежності, 106</t>
  </si>
  <si>
    <t>Волинська область, М. Луцьк, Вулиця Волі, 27</t>
  </si>
  <si>
    <t>Волинська область, М. Луцьк, Вулиця Сухомлинського, 1</t>
  </si>
  <si>
    <t>Дніпропетровська область, Дніпро, вул.Набережна Перемоги,86а</t>
  </si>
  <si>
    <t>Дніпропетровська область, Дніпро, пр Електрометалургів, 42-г</t>
  </si>
  <si>
    <t>Дніпропетровська область, Дніпро, Вулиця Нижньодніпровська, 17</t>
  </si>
  <si>
    <t>Дніпропетровська область, Дніпро, Вулиця Пастера 6а</t>
  </si>
  <si>
    <t>Дніпропетровська область, Дніпро, Князя Володимира Великого вул. 1А</t>
  </si>
  <si>
    <t>Дніпропетровська область, Дніпро, Площа Вокзальна,5</t>
  </si>
  <si>
    <t>Дніпропетровська область, Дніпро, ТЦ Наша Правда</t>
  </si>
  <si>
    <t>Дніпропетровська область, Дніпродзержинськ, Проспект Тараса Шевченка, 9</t>
  </si>
  <si>
    <t>Дніпропетровська область, Криворізький район, М. Кривий Ріг, Вулиця 200-річчя  Кривого Рогу, 7д</t>
  </si>
  <si>
    <t>Дніпропетровська область, Криворізький район, М. Кривий Ріг, Проспект Металургів, 36</t>
  </si>
  <si>
    <t>Дніпропетровська область, М. Кривий Ріг, Інгулецький р-н, Вулиця недєліна, 43</t>
  </si>
  <si>
    <t>Дніпропетровська область, М. Кривий Ріг, Бул.Вечерний,31</t>
  </si>
  <si>
    <t>Дніпропетровська область, М. Кривий Ріг, Вулиця Ватутіна, 39</t>
  </si>
  <si>
    <t>Дніпропетровська область, М. Кривий Ріг, Вулиця Лермонтова, 26а</t>
  </si>
  <si>
    <t>Дніпропетровська область, М. Новомосковськ, Вулиця Гетьманська, 40А</t>
  </si>
  <si>
    <t>Дніпропетровська область, М. Павлоград, Вулиця Шевченка, 118</t>
  </si>
  <si>
    <t>Дніпропетровська область, м. Покров вул. Центральна 37</t>
  </si>
  <si>
    <t>Донецька область, М. Бахмут, Вулиця Радянська, 81</t>
  </si>
  <si>
    <t>Донецька область, М. Краматорськ, Вулиця Василя Стус, 49</t>
  </si>
  <si>
    <t>Донецька область, М. Красний лиман, Вулиця Привокзальна , 19в</t>
  </si>
  <si>
    <t>Донецька область, М. Покровськ, Вулиця Горького, 50</t>
  </si>
  <si>
    <t>Донецька область, М. Покровськ, Мікрорайон Південний, 41а</t>
  </si>
  <si>
    <t>Донецька область, М. Слов'янськ, Площа Соборна, 3</t>
  </si>
  <si>
    <t>Донецька область, Маріуполь ТРЦ Порт Сити</t>
  </si>
  <si>
    <t>Донецька область, Маріуполь, Проспект Металургів, 100</t>
  </si>
  <si>
    <t>Донецька область, Маріуполь, Проспект Мира, 149</t>
  </si>
  <si>
    <t>Житомирська область М. Бердичів, Вулиця Винницкая, 18</t>
  </si>
  <si>
    <t>Житомирська область, Житомир, Вулиця Київська, 77</t>
  </si>
  <si>
    <t>Житомирська область, М. Коростень, Вулиця Красіна, 5</t>
  </si>
  <si>
    <t>Закарпатська область, М. Мукачеве, Вулиця Миру, 151г</t>
  </si>
  <si>
    <t>Закарпатська область, М. Ужгород, Вулиця Капушанська, 4</t>
  </si>
  <si>
    <t>Закарпатська область, М. Ужгород, Вулиця Пермоги, 28</t>
  </si>
  <si>
    <t>Закарпатська область, М. Хуст, Вулиця Духновича, 17а-2</t>
  </si>
  <si>
    <t>Запорізька область, Запоріжжя, Вулиця Перемоги, 64</t>
  </si>
  <si>
    <t>Запорізька область, Запоріжжя, Проспект Ювілейний, 16а</t>
  </si>
  <si>
    <t>Запорізька область, М. Бердянськ, Вулиця Волонтерів, 73</t>
  </si>
  <si>
    <t>Запорізька область, М. Енергодар, Проспект Будівельників, 27а</t>
  </si>
  <si>
    <t>Запорізька область, м. Запоріжжя, пр. Соборный 175</t>
  </si>
  <si>
    <t>Запорізька область, М. Мелітополь, Вулиця Богдана Хмельницького, 10</t>
  </si>
  <si>
    <t>Запорізька область, М. Токмак, Вулиця Шевченка, 54</t>
  </si>
  <si>
    <t>Запорізька область, м.Запоріжжя, пр. Соборный 53</t>
  </si>
  <si>
    <t>Івано-франківська область, М. Івано-франківськ, Вулиця Дністровська , 26</t>
  </si>
  <si>
    <t>Івано-франківська область, М. Івано-франківськ, Вулиця Мазепи, 168Б</t>
  </si>
  <si>
    <t>Івано-франківська область, М. Івано-франківськ, Вулиця Миколайчука, 2</t>
  </si>
  <si>
    <t>Івано-франківська область, М. Калуш, Проспект Хмельницького, 50</t>
  </si>
  <si>
    <t>Івано-франківська область, М. Коломия, Вулиця Грушевського, 12</t>
  </si>
  <si>
    <t>Івано-франківська область, Надвірнянський район, М. Надвірна, Вулиця Чорновола, 4</t>
  </si>
  <si>
    <t>Київ, Велика Окружна, 4-Ф, ТЦ Promenada Park</t>
  </si>
  <si>
    <t>Київ, пр-т Г. Ватутіна, 2Т, ТРЦ Sky Mall</t>
  </si>
  <si>
    <t>Київ пр-т С. Бандери, 23 (пл. Тульска, 23А), ТЦ ГОРОДОК</t>
  </si>
  <si>
    <t>Київська область, М. Біла церква, Вулиця Ярослава Мудрого, 40</t>
  </si>
  <si>
    <t>Київська область, М. Бориспіль, Вулиця Київський шлях, 67</t>
  </si>
  <si>
    <t>Київська область, М. Бровари, Вулиця Київська, 316</t>
  </si>
  <si>
    <t>Київська область, М. Васильків, Вулиця Соборна, 60</t>
  </si>
  <si>
    <t>Київська область, М. Ірпінь, Вулиця Шевченка, 4г</t>
  </si>
  <si>
    <t>Київська область, М. Обухів, Вулиця Каштанова, 6\1</t>
  </si>
  <si>
    <t>Київська область, М. Фастів, Вулиця 1-го Травня, 5</t>
  </si>
  <si>
    <t>Кіровоградська область, Кіровоград, Вулиця Велика Перспективна, 48</t>
  </si>
  <si>
    <t>Кіровоградська область, Кіровоград, Вулиця Маршала Конева, 6а</t>
  </si>
  <si>
    <t>Кіровоградська область, м. Олександрія, пр. Соборний , 11</t>
  </si>
  <si>
    <t>Луганська область, М. Лисичанськ, Вулиця Гарібальді, 50</t>
  </si>
  <si>
    <t>Луганська область, М. Рубіжне, Вулиця Менделєєва, 31</t>
  </si>
  <si>
    <t>Луганська область, М. Сєвєродонецьк, Проспект Гвардійський, 38</t>
  </si>
  <si>
    <t>Луганська область, Старобільський район, М. Старобільськ, Вулиця Комунарів, 89а</t>
  </si>
  <si>
    <t>Львівська область, Львів, Вулиця Городоцька, 16</t>
  </si>
  <si>
    <t>Львівська область, Львів, Вулиця Зелена, 147</t>
  </si>
  <si>
    <t>Львівська область, Львів, Вулиця Княгині Ольги, 106</t>
  </si>
  <si>
    <t>Львівська область, Львів, Вулиця Кульпарківська, 226А</t>
  </si>
  <si>
    <t>Львівська область, Львів, Вулиця Під Дубом 76</t>
  </si>
  <si>
    <t>Львівська область, Львів, Проспект Червоної Калини 62</t>
  </si>
  <si>
    <t>Львівська область, Львів, Проспект Чорновола, 57</t>
  </si>
  <si>
    <t>Львівська область, М. Дрогобич, Вулиця Пилипа Орлика, 18Б</t>
  </si>
  <si>
    <t>Львівська область, М. Самбір, Вулиця Валова, 24-1</t>
  </si>
  <si>
    <t>Львівська область, М. Стрий, Вулиця Шевченка, 72</t>
  </si>
  <si>
    <t>Львівська область, М. Червоноград, Вулиця Шевченка, 25</t>
  </si>
  <si>
    <t>Львівська область, Сокільники, Вулиця Стрийська, 30</t>
  </si>
  <si>
    <t>м.Київ вул. Берковецька, 6д ТРЦ Lavina mall</t>
  </si>
  <si>
    <t>м.Київ, вул.Дорогожицька, 1 каб 807  (ЦО Компании)</t>
  </si>
  <si>
    <t>м.Київ, Вулиця Вадима Гетьмана , 6-б</t>
  </si>
  <si>
    <t>м.Київ, Вулиця Здолбунівська, 17</t>
  </si>
  <si>
    <t>Миколаївська область, м Первомайьск ТЦ Магнит</t>
  </si>
  <si>
    <t>Миколаївська область, М. Вознесенськ, Вулиця Жовтневої Революції, 16</t>
  </si>
  <si>
    <t>Миколаївська область, м.Южноукраїнськ пр.Незалежності 25</t>
  </si>
  <si>
    <t>Миколаївська область, Миколаїв, пр Корабелов 14</t>
  </si>
  <si>
    <t>Миколаївська область, Миколаїв, пр Центральний 259/1</t>
  </si>
  <si>
    <t>Миколаївська область, Миколаїв, Проспект Центральный, 27Б</t>
  </si>
  <si>
    <t>Одеська область, М. Білгород-дністровський, Вулиця Тимчишина, 8</t>
  </si>
  <si>
    <t>Одеська область, М. Ізмаїл, Проспект Миру, 12</t>
  </si>
  <si>
    <t>Одеська область, М. Подільськ, Вулиця Соборна, 121в</t>
  </si>
  <si>
    <t>Одеська область, М. Чорноморськ, Вулиця 1 Травня, 5-181н</t>
  </si>
  <si>
    <t>Одеська область, М. Южне, Проспект Григорівського десанту, 34-2</t>
  </si>
  <si>
    <t>Одеська область, Одеса, Вулиця Новощепний ряд, 2</t>
  </si>
  <si>
    <t>Одеська область, Одеса, Вулиця Пантелеймонівська, 88-1</t>
  </si>
  <si>
    <t>Одеська область, Одеса, Вулиця Семена Палія, 125б</t>
  </si>
  <si>
    <t>Одеська область, Одеса, Проспект Небесної Сотні, 2</t>
  </si>
  <si>
    <t>Одеська область, Одеса, ТРЦ Гагарин Плаза</t>
  </si>
  <si>
    <t>Полтавська область, Кременчук, Вулиця Київська, 5а</t>
  </si>
  <si>
    <t>Полтавська область, Кременчук, Вулиця Первомайська, 44</t>
  </si>
  <si>
    <t>Полтавська область, М. Лубни, проспект Володимирський,98</t>
  </si>
  <si>
    <t>Полтавська область, М. Миргород, Вулиця Гоголя, 56</t>
  </si>
  <si>
    <t>Рівненська обл., м.Вараш ТРЦ Orange</t>
  </si>
  <si>
    <t>Рівненська область, М. Дубно, Вулиця Незалежності, 3</t>
  </si>
  <si>
    <t>Рівненська область, М. Рівне, Вулиця Київська, 67а</t>
  </si>
  <si>
    <t>Рівненська область, М. Рівне, Вулиця Макарова, 23</t>
  </si>
  <si>
    <t>Рівненська область, М. Рівне, Проспект Миру, 10</t>
  </si>
  <si>
    <t>Сумська область, М. Конотоп, Проспект Миру, 61</t>
  </si>
  <si>
    <t>Сумська область, М. Шостка, Вулиця Свободы, 30</t>
  </si>
  <si>
    <t>Сумська область, Суми, Вулиця Харківська, 2-2</t>
  </si>
  <si>
    <t>Сумська область,м.Ромни 1 провулок бульвару Свободи ,10 В</t>
  </si>
  <si>
    <t>Тернопільська область, М. Тернопіль, Вулиця Живова, 15а</t>
  </si>
  <si>
    <t>Тернопільська область, М. Тернопіль, Вулиця Текстильна, 28</t>
  </si>
  <si>
    <t>Харківська область, Харків, Вулиця Академіка Павлова, 44б</t>
  </si>
  <si>
    <t>Харківська область, Харків, Вулиця Вернадського, 2</t>
  </si>
  <si>
    <t>Харківська область, Харків, Вулиця Полтавський шлях, 56</t>
  </si>
  <si>
    <t>Харківська область, Харків, Вулиця Тракторобудівельників, 59-56</t>
  </si>
  <si>
    <t>Харківська область, Харків, Проспект Московський, 256Б</t>
  </si>
  <si>
    <t>Харківська область, Харків, Проспект Перемоги, 62</t>
  </si>
  <si>
    <t>Херсонська область, М. Нова каховка, ТЦ Оскар</t>
  </si>
  <si>
    <t>Хмельницька область, М. Кам'янець-подільський, Вулиця Соборна, 25</t>
  </si>
  <si>
    <t>Хмельницька область, М. Нетішин, Проспект Незалежності, 11</t>
  </si>
  <si>
    <t>Хмельницька область, М. Славута, Площа Шевченка, 4</t>
  </si>
  <si>
    <t>Хмельницька область, М. Хмельницький, Вулиця Свободи, 73</t>
  </si>
  <si>
    <t>Хмельницька область, М. Шепетівка, Вулиця Героїв Небесної Сотні, 48</t>
  </si>
  <si>
    <t>Хмельницька область, м.Хмельницький,  Степана Бандери ул., 2а</t>
  </si>
  <si>
    <t>Черкаська область, М. Сміла, Вулиця Леніна, 67а</t>
  </si>
  <si>
    <t>Черкаська область, М. Умань, Вулиця Велика фонтанна, 31в</t>
  </si>
  <si>
    <t>Черкаська область,м.Черкаси, Бульвар Шевченка, 207</t>
  </si>
  <si>
    <t>Черкаська область,м.Черкаси, Вулиця Шевченка, 385</t>
  </si>
  <si>
    <t>Чернігівська область, М. Ніжин, Вулиця Московська, 12</t>
  </si>
  <si>
    <t>Чернігівська область, М. Прилуки, Вулиця Незалежності, 63</t>
  </si>
  <si>
    <t>Волинська область , м.Нововолинськ , вул.Задоцька 2/3</t>
  </si>
  <si>
    <t>Житомирська обл., м. Романів, вул. Небесної сотні 1ж</t>
  </si>
  <si>
    <t>Закарпатська  область, м.Хуст , вул.Братів  Бращайків  8/22</t>
  </si>
  <si>
    <t>Закарпатська обл., м.Виноградів, вул.Івана Франка 94/23</t>
  </si>
  <si>
    <t>Запорізька обл. смт Якимівка. вул. Центральна, 79</t>
  </si>
  <si>
    <t>Запорізька обл., м. Енергодар  бульвар Каштановий 2 кв 29</t>
  </si>
  <si>
    <t>Запорізька обл., м. Мелітополь, вул. Брив-ла-Гайард, 25, кв. 27</t>
  </si>
  <si>
    <t>Киів, вул. Дорогожицька, 1 каб 807</t>
  </si>
  <si>
    <t>Кіровоградська обл., м. Олександрія, вул. Диброви 74, кв.11 </t>
  </si>
  <si>
    <t>Кіровоградська обл., смт Компанієвка вул.  Сонячна 28</t>
  </si>
  <si>
    <t>Полтавська область, м. Шишаки, вул. Комсомольська 12</t>
  </si>
  <si>
    <t>Сумська обл., м. Шостка, вул. Привокзальна 11-а</t>
  </si>
  <si>
    <t>Сумська обл., м.Конотоп, вул.Достоєвського 14</t>
  </si>
  <si>
    <t>Харківська обл., Дергачівський р-н., смт. Козача Лопань, вул. Приозерна (К. Лібкнехта) 85</t>
  </si>
  <si>
    <t>Харківська обл.,Змієвський р-н, смт.Слобожанське, вул.Лермонтова, 20,кв.104</t>
  </si>
  <si>
    <t>Херсонська обл., м. Каховка, вул. Свердлова, 30 Б</t>
  </si>
  <si>
    <t>Чернівецька обл, м.Сокиряни, провулок Павла Поповича, 1</t>
  </si>
  <si>
    <t>Чернігівська обл., м. Чернігів, вул. Соснова 23а</t>
  </si>
  <si>
    <t>2. курс валюти НБУ на дату даної пропозиції.</t>
  </si>
  <si>
    <t>1. чітку схему/формулу перерахунку вартості товару за курсом;</t>
  </si>
  <si>
    <r>
      <rPr>
        <b/>
        <sz val="10"/>
        <rFont val="Arial"/>
        <family val="2"/>
        <charset val="204"/>
      </rPr>
      <t>Фіксування вартості товару</t>
    </r>
    <r>
      <rPr>
        <sz val="10"/>
        <rFont val="Arial"/>
        <family val="2"/>
        <charset val="204"/>
      </rPr>
      <t xml:space="preserve">
У разі наявності прив'язки до курсу валюти вказати:</t>
    </r>
  </si>
  <si>
    <r>
      <rPr>
        <b/>
        <sz val="9"/>
        <rFont val="Arial"/>
        <family val="2"/>
        <charset val="204"/>
      </rPr>
      <t xml:space="preserve">насичені кольори: </t>
    </r>
    <r>
      <rPr>
        <sz val="8"/>
        <rFont val="Arial"/>
        <family val="2"/>
        <charset val="204"/>
      </rPr>
      <t xml:space="preserve">
жовтий, рожевий, блакитний, зелений, оранжевий, фіолетовий</t>
    </r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</si>
  <si>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</si>
  <si>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</si>
  <si>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- Витяг з реєстру платників ПДВ;</t>
  </si>
  <si>
    <t>- Витяг з єдиного державного реєстру підприємств та організацій;</t>
  </si>
  <si>
    <t>- Довідка про включення до ЄДРПОУ;</t>
  </si>
  <si>
    <t>- Копію Статуту підприємства;</t>
  </si>
  <si>
    <t>- Баланс та фінансовий звіт підприємства за попередній квартал;</t>
  </si>
  <si>
    <t>- Документ, що засвідчує повноваження керівника (виписка з статуту, тощо);</t>
  </si>
  <si>
    <t>- Копії сертифікатів якості на товар;</t>
  </si>
  <si>
    <t>- Лист у довільній формі про прийняття умов Договору в редакції Замовника або Протокол розбіжностей до Договору.</t>
  </si>
  <si>
    <t>2. Мають досвід в даному напрямку не менше ніж 3 років;</t>
  </si>
  <si>
    <t>- Довідку про розмір чистих активів;</t>
  </si>
  <si>
    <t>ЛОТ (Замовник)</t>
  </si>
  <si>
    <r>
      <t xml:space="preserve">Річний обсяг закупівлі, </t>
    </r>
    <r>
      <rPr>
        <sz val="8"/>
        <rFont val="Arial"/>
        <family val="2"/>
        <charset val="204"/>
      </rPr>
      <t>пачка</t>
    </r>
  </si>
  <si>
    <t>- Копія Протоколу загальних зборів засновників на виконання вимог статті 44 Закону України «Про товариства з обмеженою та додатковою відповідальністю».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</si>
</sst>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[$-FC22]d\ mmmm\ yyyy&quot; р.&quot;;@"/>
    <numFmt numFmtId="167" formatCode="_-* #,##0\ _₽_-;\-* #,##0\ _₽_-;_-* &quot;-&quot;??\ _₽_-;_-@_-"/>
    <numFmt numFmtId="168" formatCode="[&lt;=9999999]###\-####;\(###\)\ ###\-####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name val="Arial"/>
      <family val="2"/>
      <charset val="204"/>
    </font>
    <font>
      <sz val="7"/>
      <color theme="1"/>
      <name val="Arial"/>
      <family val="2"/>
      <charset val="204"/>
    </font>
    <font>
      <sz val="7"/>
      <name val="Arial"/>
      <family val="2"/>
      <charset val="204"/>
    </font>
    <font>
      <u/>
      <sz val="7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/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12" fillId="0" borderId="0"/>
    <xf numFmtId="0" fontId="13" fillId="0" borderId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0" fontId="11" fillId="0" borderId="0"/>
    <xf numFmtId="0" fontId="3" fillId="0" borderId="0"/>
    <xf numFmtId="0" fontId="21" fillId="0" borderId="0"/>
    <xf numFmtId="0" fontId="19" fillId="0" borderId="0"/>
    <xf numFmtId="0" fontId="3" fillId="0" borderId="0"/>
    <xf numFmtId="0" fontId="12" fillId="0" borderId="0"/>
    <xf numFmtId="164" fontId="22" fillId="0" borderId="0" applyFont="0" applyFill="0" applyBorder="0" applyAlignment="0" applyProtection="0"/>
    <xf numFmtId="0" fontId="23" fillId="0" borderId="0"/>
    <xf numFmtId="0" fontId="2" fillId="0" borderId="0"/>
    <xf numFmtId="0" fontId="24" fillId="0" borderId="0"/>
    <xf numFmtId="0" fontId="25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5" fillId="0" borderId="0" xfId="0" applyFont="1"/>
    <xf numFmtId="0" fontId="5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7" fillId="0" borderId="0" xfId="0" applyFont="1"/>
    <xf numFmtId="0" fontId="5" fillId="0" borderId="0" xfId="0" applyFont="1"/>
    <xf numFmtId="0" fontId="7" fillId="0" borderId="0" xfId="0" applyFont="1" applyFill="1" applyBorder="1" applyAlignment="1" applyProtection="1">
      <alignment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16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0" applyFont="1" applyAlignment="1">
      <alignment vertical="center" wrapText="1"/>
    </xf>
    <xf numFmtId="0" fontId="20" fillId="2" borderId="12" xfId="10" applyFont="1" applyFill="1" applyBorder="1" applyAlignment="1">
      <alignment horizontal="center" vertical="center" wrapText="1"/>
    </xf>
    <xf numFmtId="0" fontId="20" fillId="0" borderId="12" xfId="10" applyFont="1" applyFill="1" applyBorder="1" applyAlignment="1">
      <alignment vertical="center" wrapText="1"/>
    </xf>
    <xf numFmtId="167" fontId="16" fillId="0" borderId="12" xfId="14" applyNumberFormat="1" applyFont="1" applyFill="1" applyBorder="1" applyAlignment="1">
      <alignment vertical="center"/>
    </xf>
    <xf numFmtId="0" fontId="19" fillId="0" borderId="12" xfId="13" applyFont="1" applyFill="1" applyBorder="1" applyAlignment="1">
      <alignment vertical="center"/>
    </xf>
    <xf numFmtId="0" fontId="16" fillId="0" borderId="12" xfId="4" applyFont="1" applyFill="1" applyBorder="1" applyAlignment="1">
      <alignment vertical="center"/>
    </xf>
    <xf numFmtId="164" fontId="20" fillId="0" borderId="12" xfId="14" applyFont="1" applyFill="1" applyBorder="1" applyAlignment="1">
      <alignment horizontal="center" vertical="center" wrapText="1"/>
    </xf>
    <xf numFmtId="164" fontId="20" fillId="0" borderId="12" xfId="14" applyFont="1" applyFill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31" fillId="0" borderId="4" xfId="1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quotePrefix="1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1" fillId="0" borderId="2" xfId="1" applyFont="1" applyBorder="1" applyAlignment="1">
      <alignment vertical="center" wrapText="1"/>
    </xf>
    <xf numFmtId="166" fontId="17" fillId="0" borderId="4" xfId="0" applyNumberFormat="1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center" wrapText="1"/>
    </xf>
    <xf numFmtId="0" fontId="31" fillId="0" borderId="0" xfId="1" applyFont="1" applyBorder="1" applyAlignment="1">
      <alignment vertical="center" wrapText="1"/>
    </xf>
    <xf numFmtId="0" fontId="30" fillId="0" borderId="2" xfId="0" applyFont="1" applyBorder="1" applyAlignment="1">
      <alignment vertical="top" wrapText="1"/>
    </xf>
    <xf numFmtId="164" fontId="20" fillId="0" borderId="16" xfId="14" applyFont="1" applyFill="1" applyBorder="1" applyAlignment="1">
      <alignment vertical="center" wrapText="1"/>
    </xf>
    <xf numFmtId="164" fontId="20" fillId="0" borderId="16" xfId="14" applyFont="1" applyFill="1" applyBorder="1" applyAlignment="1">
      <alignment horizontal="center" vertical="center" wrapText="1"/>
    </xf>
    <xf numFmtId="0" fontId="16" fillId="3" borderId="5" xfId="4" applyFont="1" applyFill="1" applyBorder="1" applyAlignment="1">
      <alignment vertical="center"/>
    </xf>
    <xf numFmtId="0" fontId="16" fillId="3" borderId="9" xfId="4" applyFont="1" applyFill="1" applyBorder="1" applyAlignment="1">
      <alignment vertical="center"/>
    </xf>
    <xf numFmtId="0" fontId="16" fillId="3" borderId="10" xfId="4" applyFont="1" applyFill="1" applyBorder="1" applyAlignment="1">
      <alignment vertical="center"/>
    </xf>
    <xf numFmtId="167" fontId="16" fillId="0" borderId="13" xfId="14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16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4" fontId="20" fillId="0" borderId="12" xfId="14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top"/>
    </xf>
    <xf numFmtId="0" fontId="30" fillId="0" borderId="4" xfId="0" applyFont="1" applyBorder="1" applyAlignment="1">
      <alignment horizontal="left" vertical="center" wrapText="1"/>
    </xf>
    <xf numFmtId="0" fontId="30" fillId="0" borderId="4" xfId="0" quotePrefix="1" applyFont="1" applyBorder="1" applyAlignment="1">
      <alignment horizontal="left" vertical="center" wrapText="1"/>
    </xf>
    <xf numFmtId="0" fontId="15" fillId="0" borderId="0" xfId="16" applyFont="1" applyAlignment="1">
      <alignment vertical="center" wrapText="1"/>
    </xf>
    <xf numFmtId="0" fontId="26" fillId="0" borderId="0" xfId="0" applyFont="1" applyFill="1" applyAlignment="1">
      <alignment horizontal="right" vertical="center"/>
    </xf>
    <xf numFmtId="0" fontId="16" fillId="0" borderId="1" xfId="16" applyFont="1" applyBorder="1" applyAlignment="1">
      <alignment vertical="center" wrapText="1"/>
    </xf>
    <xf numFmtId="0" fontId="27" fillId="0" borderId="21" xfId="4" applyFont="1" applyFill="1" applyBorder="1" applyAlignment="1">
      <alignment vertical="center" wrapText="1"/>
    </xf>
    <xf numFmtId="0" fontId="28" fillId="0" borderId="21" xfId="1" applyFont="1" applyFill="1" applyBorder="1" applyAlignment="1">
      <alignment vertical="center" wrapText="1"/>
    </xf>
    <xf numFmtId="0" fontId="27" fillId="0" borderId="1" xfId="4" applyFont="1" applyFill="1" applyBorder="1" applyAlignment="1">
      <alignment vertical="center" wrapText="1"/>
    </xf>
    <xf numFmtId="0" fontId="28" fillId="0" borderId="1" xfId="1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27" fillId="0" borderId="24" xfId="4" applyFont="1" applyFill="1" applyBorder="1" applyAlignment="1">
      <alignment vertical="center" wrapText="1"/>
    </xf>
    <xf numFmtId="167" fontId="16" fillId="0" borderId="23" xfId="14" applyNumberFormat="1" applyFont="1" applyFill="1" applyBorder="1" applyAlignment="1">
      <alignment vertical="center"/>
    </xf>
    <xf numFmtId="164" fontId="20" fillId="0" borderId="23" xfId="14" applyFont="1" applyFill="1" applyBorder="1" applyAlignment="1">
      <alignment vertical="center" wrapText="1"/>
    </xf>
    <xf numFmtId="164" fontId="20" fillId="0" borderId="23" xfId="14" applyFont="1" applyFill="1" applyBorder="1" applyAlignment="1">
      <alignment horizontal="center" vertical="center" wrapText="1"/>
    </xf>
    <xf numFmtId="0" fontId="16" fillId="0" borderId="25" xfId="4" applyFont="1" applyFill="1" applyBorder="1" applyAlignment="1">
      <alignment vertical="center"/>
    </xf>
    <xf numFmtId="0" fontId="27" fillId="0" borderId="17" xfId="4" applyFont="1" applyFill="1" applyBorder="1" applyAlignment="1">
      <alignment vertical="center" wrapText="1"/>
    </xf>
    <xf numFmtId="0" fontId="27" fillId="0" borderId="3" xfId="4" applyFont="1" applyFill="1" applyBorder="1" applyAlignment="1">
      <alignment vertical="center" wrapText="1"/>
    </xf>
    <xf numFmtId="167" fontId="16" fillId="0" borderId="18" xfId="14" applyNumberFormat="1" applyFont="1" applyFill="1" applyBorder="1" applyAlignment="1">
      <alignment vertical="center"/>
    </xf>
    <xf numFmtId="0" fontId="20" fillId="0" borderId="16" xfId="10" applyFont="1" applyFill="1" applyBorder="1" applyAlignment="1">
      <alignment vertical="center" wrapText="1"/>
    </xf>
    <xf numFmtId="0" fontId="28" fillId="0" borderId="26" xfId="1" applyFont="1" applyFill="1" applyBorder="1" applyAlignment="1">
      <alignment vertical="center" wrapText="1"/>
    </xf>
    <xf numFmtId="167" fontId="16" fillId="0" borderId="27" xfId="14" applyNumberFormat="1" applyFont="1" applyFill="1" applyBorder="1" applyAlignment="1">
      <alignment vertical="center"/>
    </xf>
    <xf numFmtId="164" fontId="20" fillId="0" borderId="27" xfId="14" applyFont="1" applyFill="1" applyBorder="1" applyAlignment="1">
      <alignment vertical="center" wrapText="1"/>
    </xf>
    <xf numFmtId="164" fontId="20" fillId="0" borderId="27" xfId="14" applyFont="1" applyFill="1" applyBorder="1" applyAlignment="1">
      <alignment horizontal="center" vertical="center" wrapText="1"/>
    </xf>
    <xf numFmtId="0" fontId="19" fillId="0" borderId="19" xfId="13" applyFont="1" applyFill="1" applyBorder="1" applyAlignment="1">
      <alignment vertical="center"/>
    </xf>
    <xf numFmtId="0" fontId="28" fillId="0" borderId="28" xfId="1" applyFont="1" applyFill="1" applyBorder="1" applyAlignment="1">
      <alignment vertical="center" wrapText="1"/>
    </xf>
    <xf numFmtId="167" fontId="16" fillId="0" borderId="29" xfId="14" applyNumberFormat="1" applyFont="1" applyFill="1" applyBorder="1" applyAlignment="1">
      <alignment vertical="center"/>
    </xf>
    <xf numFmtId="164" fontId="20" fillId="0" borderId="29" xfId="14" applyFont="1" applyFill="1" applyBorder="1" applyAlignment="1">
      <alignment vertical="center" wrapText="1"/>
    </xf>
    <xf numFmtId="164" fontId="20" fillId="0" borderId="29" xfId="14" applyFont="1" applyFill="1" applyBorder="1" applyAlignment="1">
      <alignment horizontal="center" vertical="center" wrapText="1"/>
    </xf>
    <xf numFmtId="0" fontId="19" fillId="0" borderId="20" xfId="13" applyFont="1" applyFill="1" applyBorder="1" applyAlignment="1">
      <alignment vertical="center"/>
    </xf>
    <xf numFmtId="0" fontId="16" fillId="0" borderId="1" xfId="16" applyFont="1" applyBorder="1" applyAlignment="1">
      <alignment vertical="center"/>
    </xf>
    <xf numFmtId="0" fontId="20" fillId="2" borderId="22" xfId="10" applyFont="1" applyFill="1" applyBorder="1" applyAlignment="1">
      <alignment horizontal="center" vertical="center" wrapText="1"/>
    </xf>
    <xf numFmtId="0" fontId="20" fillId="2" borderId="12" xfId="10" applyFont="1" applyFill="1" applyBorder="1" applyAlignment="1">
      <alignment horizontal="center" vertical="top" wrapText="1"/>
    </xf>
    <xf numFmtId="0" fontId="20" fillId="2" borderId="21" xfId="10" applyFont="1" applyFill="1" applyBorder="1" applyAlignment="1">
      <alignment horizontal="center" vertical="top" wrapText="1"/>
    </xf>
    <xf numFmtId="0" fontId="20" fillId="2" borderId="1" xfId="10" applyFont="1" applyFill="1" applyBorder="1" applyAlignment="1">
      <alignment horizontal="center" vertical="top" wrapText="1"/>
    </xf>
    <xf numFmtId="0" fontId="16" fillId="0" borderId="0" xfId="4" applyFont="1" applyAlignment="1">
      <alignment horizontal="center" vertical="top"/>
    </xf>
    <xf numFmtId="0" fontId="35" fillId="0" borderId="3" xfId="0" applyFont="1" applyFill="1" applyBorder="1" applyAlignment="1">
      <alignment horizontal="left" vertical="center" wrapText="1"/>
    </xf>
    <xf numFmtId="0" fontId="20" fillId="2" borderId="17" xfId="10" applyFont="1" applyFill="1" applyBorder="1" applyAlignment="1">
      <alignment horizontal="center" vertical="center" wrapText="1"/>
    </xf>
    <xf numFmtId="0" fontId="26" fillId="0" borderId="18" xfId="11" applyFont="1" applyFill="1" applyBorder="1" applyAlignment="1">
      <alignment vertical="center" wrapText="1"/>
    </xf>
    <xf numFmtId="164" fontId="38" fillId="3" borderId="9" xfId="4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166" fontId="39" fillId="0" borderId="0" xfId="0" applyNumberFormat="1" applyFont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top" wrapText="1"/>
    </xf>
    <xf numFmtId="0" fontId="19" fillId="0" borderId="12" xfId="8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5" xfId="9" quotePrefix="1" applyFont="1" applyFill="1" applyBorder="1" applyAlignment="1">
      <alignment horizontal="left" vertical="center" wrapText="1"/>
    </xf>
    <xf numFmtId="0" fontId="19" fillId="0" borderId="9" xfId="9" quotePrefix="1" applyFont="1" applyFill="1" applyBorder="1" applyAlignment="1">
      <alignment horizontal="left" vertical="center" wrapText="1"/>
    </xf>
    <xf numFmtId="0" fontId="19" fillId="0" borderId="10" xfId="9" quotePrefix="1" applyFont="1" applyFill="1" applyBorder="1" applyAlignment="1">
      <alignment horizontal="left" vertical="center" wrapText="1"/>
    </xf>
    <xf numFmtId="0" fontId="19" fillId="0" borderId="14" xfId="9" quotePrefix="1" applyFont="1" applyFill="1" applyBorder="1" applyAlignment="1">
      <alignment horizontal="left" vertical="center" wrapText="1"/>
    </xf>
    <xf numFmtId="0" fontId="19" fillId="0" borderId="15" xfId="9" quotePrefix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168" fontId="19" fillId="0" borderId="10" xfId="0" applyNumberFormat="1" applyFont="1" applyFill="1" applyBorder="1" applyAlignment="1">
      <alignment horizontal="left" vertical="center"/>
    </xf>
    <xf numFmtId="168" fontId="19" fillId="0" borderId="1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38" fillId="3" borderId="5" xfId="4" applyFont="1" applyFill="1" applyBorder="1" applyAlignment="1">
      <alignment horizontal="right" vertical="center"/>
    </xf>
    <xf numFmtId="0" fontId="38" fillId="3" borderId="9" xfId="4" applyFont="1" applyFill="1" applyBorder="1" applyAlignment="1">
      <alignment horizontal="right" vertical="center"/>
    </xf>
    <xf numFmtId="0" fontId="19" fillId="0" borderId="1" xfId="11" applyFont="1" applyFill="1" applyBorder="1" applyAlignment="1">
      <alignment horizontal="left" vertical="center" wrapText="1"/>
    </xf>
    <xf numFmtId="0" fontId="26" fillId="0" borderId="1" xfId="11" applyFont="1" applyFill="1" applyBorder="1" applyAlignment="1">
      <alignment horizontal="left" vertical="center"/>
    </xf>
    <xf numFmtId="0" fontId="36" fillId="0" borderId="31" xfId="11" applyFont="1" applyFill="1" applyBorder="1" applyAlignment="1">
      <alignment horizontal="left" vertical="center" wrapText="1"/>
    </xf>
    <xf numFmtId="0" fontId="36" fillId="0" borderId="32" xfId="11" applyFont="1" applyFill="1" applyBorder="1" applyAlignment="1">
      <alignment horizontal="left" vertical="center" wrapText="1"/>
    </xf>
    <xf numFmtId="0" fontId="19" fillId="0" borderId="1" xfId="11" applyFont="1" applyFill="1" applyBorder="1" applyAlignment="1">
      <alignment vertical="center" wrapText="1"/>
    </xf>
    <xf numFmtId="0" fontId="19" fillId="0" borderId="1" xfId="11" applyFont="1" applyFill="1" applyBorder="1" applyAlignment="1">
      <alignment vertical="center"/>
    </xf>
    <xf numFmtId="0" fontId="26" fillId="0" borderId="18" xfId="11" applyFont="1" applyFill="1" applyBorder="1" applyAlignment="1">
      <alignment horizontal="left" vertical="center" wrapText="1"/>
    </xf>
    <xf numFmtId="0" fontId="26" fillId="0" borderId="30" xfId="11" applyFont="1" applyFill="1" applyBorder="1" applyAlignment="1">
      <alignment horizontal="left" vertical="center"/>
    </xf>
    <xf numFmtId="0" fontId="16" fillId="0" borderId="1" xfId="16" applyFont="1" applyBorder="1" applyAlignment="1">
      <alignment horizontal="center" vertical="center" wrapText="1"/>
    </xf>
    <xf numFmtId="0" fontId="15" fillId="0" borderId="1" xfId="16" applyFont="1" applyBorder="1" applyAlignment="1">
      <alignment horizontal="center" vertical="center" wrapText="1"/>
    </xf>
    <xf numFmtId="0" fontId="16" fillId="0" borderId="5" xfId="16" applyFont="1" applyBorder="1" applyAlignment="1">
      <alignment horizontal="center" vertical="center" wrapText="1"/>
    </xf>
    <xf numFmtId="0" fontId="16" fillId="0" borderId="9" xfId="16" applyFont="1" applyBorder="1" applyAlignment="1">
      <alignment horizontal="center" vertical="center" wrapText="1"/>
    </xf>
    <xf numFmtId="0" fontId="16" fillId="0" borderId="10" xfId="16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8" fontId="7" fillId="0" borderId="0" xfId="0" applyNumberFormat="1" applyFont="1" applyFill="1" applyBorder="1" applyAlignment="1">
      <alignment horizontal="left" vertical="top" wrapText="1"/>
    </xf>
  </cellXfs>
  <cellStyles count="25">
    <cellStyle name="Excel Built-in Normal" xfId="17"/>
    <cellStyle name="Normal 2 2" xfId="6"/>
    <cellStyle name="Normal_62C79F3C" xfId="13"/>
    <cellStyle name="Normal_plan-final" xfId="10"/>
    <cellStyle name="TableStyleLight1" xfId="15"/>
    <cellStyle name="Гиперссылка" xfId="1" builtinId="8"/>
    <cellStyle name="Обычный" xfId="0" builtinId="0"/>
    <cellStyle name="Обычный 12" xfId="7"/>
    <cellStyle name="Обычный 12 2" xfId="21"/>
    <cellStyle name="Обычный 14" xfId="12"/>
    <cellStyle name="Обычный 14 2" xfId="23"/>
    <cellStyle name="Обычный 2" xfId="2"/>
    <cellStyle name="Обычный 3" xfId="4"/>
    <cellStyle name="Обычный 3 2" xfId="19"/>
    <cellStyle name="Обычный 31" xfId="18"/>
    <cellStyle name="Обычный 4" xfId="9"/>
    <cellStyle name="Обычный 4 2" xfId="22"/>
    <cellStyle name="Обычный 5" xfId="16"/>
    <cellStyle name="Обычный 5 2" xfId="24"/>
    <cellStyle name="Обычный_1.3. Шаблон спецификации" xfId="8"/>
    <cellStyle name="Обычный_Книга11" xfId="11"/>
    <cellStyle name="Стиль 1" xfId="3"/>
    <cellStyle name="Финансовый" xfId="14" builtinId="3"/>
    <cellStyle name="Финансовый 2" xfId="5"/>
    <cellStyle name="Финансовый 2 2" xfId="2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481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5"/>
  <sheetViews>
    <sheetView showGridLines="0" showZeros="0" tabSelected="1" defaultGridColor="0" colorId="22" zoomScale="85" zoomScaleNormal="85" zoomScaleSheetLayoutView="115" workbookViewId="0">
      <selection activeCell="B37" sqref="B37"/>
    </sheetView>
  </sheetViews>
  <sheetFormatPr defaultColWidth="9.140625" defaultRowHeight="15" x14ac:dyDescent="0.25"/>
  <cols>
    <col min="1" max="1" width="50.85546875" style="49" customWidth="1"/>
    <col min="2" max="2" width="105.42578125" style="51" customWidth="1"/>
    <col min="3" max="16384" width="9.140625" style="33"/>
  </cols>
  <sheetData>
    <row r="1" spans="1:2" ht="20.25" x14ac:dyDescent="0.25">
      <c r="A1" s="108" t="s">
        <v>36</v>
      </c>
      <c r="B1" s="108"/>
    </row>
    <row r="2" spans="1:2" ht="15.75" x14ac:dyDescent="0.25">
      <c r="A2" s="110" t="s">
        <v>70</v>
      </c>
      <c r="B2" s="116"/>
    </row>
    <row r="3" spans="1:2" ht="20.25" x14ac:dyDescent="0.25">
      <c r="A3" s="112" t="s">
        <v>71</v>
      </c>
      <c r="B3" s="102" t="s">
        <v>88</v>
      </c>
    </row>
    <row r="4" spans="1:2" x14ac:dyDescent="0.25">
      <c r="A4" s="113"/>
      <c r="B4" s="34"/>
    </row>
    <row r="5" spans="1:2" x14ac:dyDescent="0.25">
      <c r="A5" s="113"/>
      <c r="B5" s="34" t="s">
        <v>124</v>
      </c>
    </row>
    <row r="6" spans="1:2" x14ac:dyDescent="0.25">
      <c r="A6" s="113"/>
      <c r="B6" s="34" t="s">
        <v>133</v>
      </c>
    </row>
    <row r="7" spans="1:2" ht="30" x14ac:dyDescent="0.25">
      <c r="A7" s="119"/>
      <c r="B7" s="53" t="s">
        <v>132</v>
      </c>
    </row>
    <row r="8" spans="1:2" x14ac:dyDescent="0.25">
      <c r="A8" s="115" t="s">
        <v>72</v>
      </c>
      <c r="B8" s="36" t="s">
        <v>6</v>
      </c>
    </row>
    <row r="9" spans="1:2" x14ac:dyDescent="0.25">
      <c r="A9" s="117"/>
      <c r="B9" s="36" t="s">
        <v>156</v>
      </c>
    </row>
    <row r="10" spans="1:2" ht="30" x14ac:dyDescent="0.25">
      <c r="A10" s="117"/>
      <c r="B10" s="36" t="s">
        <v>35</v>
      </c>
    </row>
    <row r="11" spans="1:2" x14ac:dyDescent="0.25">
      <c r="A11" s="117"/>
      <c r="B11" s="34" t="s">
        <v>166</v>
      </c>
    </row>
    <row r="12" spans="1:2" x14ac:dyDescent="0.25">
      <c r="A12" s="117"/>
      <c r="B12" s="36" t="s">
        <v>7</v>
      </c>
    </row>
    <row r="13" spans="1:2" ht="30" x14ac:dyDescent="0.25">
      <c r="A13" s="118"/>
      <c r="B13" s="37" t="s">
        <v>8</v>
      </c>
    </row>
    <row r="14" spans="1:2" ht="15.75" x14ac:dyDescent="0.25">
      <c r="A14" s="110" t="s">
        <v>65</v>
      </c>
      <c r="B14" s="111"/>
    </row>
    <row r="15" spans="1:2" ht="30" x14ac:dyDescent="0.25">
      <c r="A15" s="109" t="s">
        <v>9</v>
      </c>
      <c r="B15" s="35" t="s">
        <v>10</v>
      </c>
    </row>
    <row r="16" spans="1:2" x14ac:dyDescent="0.25">
      <c r="A16" s="109"/>
      <c r="B16" s="34" t="s">
        <v>34</v>
      </c>
    </row>
    <row r="17" spans="1:2" x14ac:dyDescent="0.25">
      <c r="A17" s="109"/>
      <c r="B17" s="37" t="s">
        <v>53</v>
      </c>
    </row>
    <row r="18" spans="1:2" ht="15.75" x14ac:dyDescent="0.25">
      <c r="A18" s="110" t="s">
        <v>66</v>
      </c>
      <c r="B18" s="111"/>
    </row>
    <row r="19" spans="1:2" x14ac:dyDescent="0.25">
      <c r="A19" s="109" t="s">
        <v>11</v>
      </c>
      <c r="B19" s="35" t="s">
        <v>12</v>
      </c>
    </row>
    <row r="20" spans="1:2" ht="30" x14ac:dyDescent="0.25">
      <c r="A20" s="109"/>
      <c r="B20" s="36" t="s">
        <v>328</v>
      </c>
    </row>
    <row r="21" spans="1:2" ht="30" x14ac:dyDescent="0.25">
      <c r="A21" s="109"/>
      <c r="B21" s="34" t="s">
        <v>125</v>
      </c>
    </row>
    <row r="22" spans="1:2" ht="15.75" x14ac:dyDescent="0.25">
      <c r="A22" s="115" t="s">
        <v>13</v>
      </c>
      <c r="B22" s="35" t="s">
        <v>126</v>
      </c>
    </row>
    <row r="23" spans="1:2" x14ac:dyDescent="0.25">
      <c r="A23" s="117"/>
      <c r="B23" s="39" t="s">
        <v>84</v>
      </c>
    </row>
    <row r="24" spans="1:2" s="66" customFormat="1" ht="75" x14ac:dyDescent="0.25">
      <c r="A24" s="117"/>
      <c r="B24" s="68" t="s">
        <v>155</v>
      </c>
    </row>
    <row r="25" spans="1:2" ht="45" x14ac:dyDescent="0.25">
      <c r="A25" s="117"/>
      <c r="B25" s="68" t="s">
        <v>152</v>
      </c>
    </row>
    <row r="26" spans="1:2" ht="15.75" x14ac:dyDescent="0.25">
      <c r="A26" s="117"/>
      <c r="B26" s="36" t="s">
        <v>127</v>
      </c>
    </row>
    <row r="27" spans="1:2" x14ac:dyDescent="0.25">
      <c r="A27" s="117"/>
      <c r="B27" s="38" t="s">
        <v>85</v>
      </c>
    </row>
    <row r="28" spans="1:2" ht="30" x14ac:dyDescent="0.25">
      <c r="A28" s="117"/>
      <c r="B28" s="40" t="s">
        <v>86</v>
      </c>
    </row>
    <row r="29" spans="1:2" x14ac:dyDescent="0.25">
      <c r="A29" s="117"/>
      <c r="B29" s="67" t="s">
        <v>330</v>
      </c>
    </row>
    <row r="30" spans="1:2" x14ac:dyDescent="0.25">
      <c r="A30" s="117"/>
      <c r="B30" s="67" t="s">
        <v>331</v>
      </c>
    </row>
    <row r="31" spans="1:2" x14ac:dyDescent="0.25">
      <c r="A31" s="117"/>
      <c r="B31" s="67" t="s">
        <v>332</v>
      </c>
    </row>
    <row r="32" spans="1:2" s="66" customFormat="1" x14ac:dyDescent="0.25">
      <c r="A32" s="117"/>
      <c r="B32" s="67" t="s">
        <v>333</v>
      </c>
    </row>
    <row r="33" spans="1:2" s="66" customFormat="1" x14ac:dyDescent="0.25">
      <c r="A33" s="117"/>
      <c r="B33" s="67" t="s">
        <v>334</v>
      </c>
    </row>
    <row r="34" spans="1:2" s="66" customFormat="1" x14ac:dyDescent="0.25">
      <c r="A34" s="117"/>
      <c r="B34" s="68" t="s">
        <v>339</v>
      </c>
    </row>
    <row r="35" spans="1:2" s="66" customFormat="1" ht="30" x14ac:dyDescent="0.25">
      <c r="A35" s="117"/>
      <c r="B35" s="67" t="s">
        <v>342</v>
      </c>
    </row>
    <row r="36" spans="1:2" s="66" customFormat="1" x14ac:dyDescent="0.25">
      <c r="A36" s="117"/>
      <c r="B36" s="67" t="s">
        <v>335</v>
      </c>
    </row>
    <row r="37" spans="1:2" x14ac:dyDescent="0.25">
      <c r="A37" s="117"/>
      <c r="B37" s="67" t="s">
        <v>336</v>
      </c>
    </row>
    <row r="38" spans="1:2" ht="30" x14ac:dyDescent="0.25">
      <c r="A38" s="117"/>
      <c r="B38" s="41" t="s">
        <v>337</v>
      </c>
    </row>
    <row r="39" spans="1:2" x14ac:dyDescent="0.25">
      <c r="A39" s="117"/>
      <c r="B39" s="38"/>
    </row>
    <row r="40" spans="1:2" ht="31.5" x14ac:dyDescent="0.25">
      <c r="A40" s="42" t="s">
        <v>14</v>
      </c>
      <c r="B40" s="43" t="s">
        <v>329</v>
      </c>
    </row>
    <row r="41" spans="1:2" ht="30" x14ac:dyDescent="0.25">
      <c r="A41" s="114" t="s">
        <v>15</v>
      </c>
      <c r="B41" s="35" t="s">
        <v>33</v>
      </c>
    </row>
    <row r="42" spans="1:2" x14ac:dyDescent="0.25">
      <c r="A42" s="114"/>
      <c r="B42" s="38" t="s">
        <v>56</v>
      </c>
    </row>
    <row r="43" spans="1:2" x14ac:dyDescent="0.25">
      <c r="A43" s="114"/>
      <c r="B43" s="38" t="s">
        <v>338</v>
      </c>
    </row>
    <row r="44" spans="1:2" x14ac:dyDescent="0.25">
      <c r="A44" s="115"/>
      <c r="B44" s="38" t="s">
        <v>74</v>
      </c>
    </row>
    <row r="45" spans="1:2" x14ac:dyDescent="0.25">
      <c r="A45" s="115"/>
      <c r="B45" s="38"/>
    </row>
    <row r="46" spans="1:2" ht="15.75" x14ac:dyDescent="0.25">
      <c r="A46" s="110" t="s">
        <v>67</v>
      </c>
      <c r="B46" s="110"/>
    </row>
    <row r="47" spans="1:2" x14ac:dyDescent="0.25">
      <c r="A47" s="109" t="s">
        <v>16</v>
      </c>
      <c r="B47" s="35" t="s">
        <v>17</v>
      </c>
    </row>
    <row r="48" spans="1:2" ht="30" x14ac:dyDescent="0.25">
      <c r="A48" s="109"/>
      <c r="B48" s="36" t="s">
        <v>157</v>
      </c>
    </row>
    <row r="49" spans="1:2" ht="30" x14ac:dyDescent="0.25">
      <c r="A49" s="109"/>
      <c r="B49" s="36" t="s">
        <v>55</v>
      </c>
    </row>
    <row r="50" spans="1:2" x14ac:dyDescent="0.25">
      <c r="A50" s="109"/>
      <c r="B50" s="44" t="str">
        <f>$B$11</f>
        <v>tender-481@foxtrot.kiev.ua</v>
      </c>
    </row>
    <row r="51" spans="1:2" x14ac:dyDescent="0.25">
      <c r="A51" s="109" t="s">
        <v>18</v>
      </c>
      <c r="B51" s="35" t="s">
        <v>38</v>
      </c>
    </row>
    <row r="52" spans="1:2" ht="15.75" x14ac:dyDescent="0.25">
      <c r="A52" s="109"/>
      <c r="B52" s="45">
        <v>43385</v>
      </c>
    </row>
    <row r="53" spans="1:2" ht="60" x14ac:dyDescent="0.25">
      <c r="A53" s="112" t="s">
        <v>19</v>
      </c>
      <c r="B53" s="35" t="s">
        <v>20</v>
      </c>
    </row>
    <row r="54" spans="1:2" x14ac:dyDescent="0.25">
      <c r="A54" s="113"/>
      <c r="B54" s="36" t="s">
        <v>21</v>
      </c>
    </row>
    <row r="55" spans="1:2" x14ac:dyDescent="0.25">
      <c r="A55" s="113"/>
      <c r="B55" s="36" t="s">
        <v>22</v>
      </c>
    </row>
    <row r="56" spans="1:2" ht="15.75" x14ac:dyDescent="0.25">
      <c r="A56" s="110" t="s">
        <v>68</v>
      </c>
      <c r="B56" s="110"/>
    </row>
    <row r="57" spans="1:2" x14ac:dyDescent="0.25">
      <c r="A57" s="112" t="s">
        <v>23</v>
      </c>
      <c r="B57" s="46" t="s">
        <v>158</v>
      </c>
    </row>
    <row r="58" spans="1:2" ht="45" x14ac:dyDescent="0.25">
      <c r="A58" s="113"/>
      <c r="B58" s="46" t="s">
        <v>165</v>
      </c>
    </row>
    <row r="59" spans="1:2" ht="30" x14ac:dyDescent="0.25">
      <c r="A59" s="113"/>
      <c r="B59" s="38" t="s">
        <v>54</v>
      </c>
    </row>
    <row r="60" spans="1:2" x14ac:dyDescent="0.25">
      <c r="A60" s="119"/>
      <c r="B60" s="47" t="s">
        <v>61</v>
      </c>
    </row>
    <row r="61" spans="1:2" ht="45" x14ac:dyDescent="0.25">
      <c r="A61" s="48" t="s">
        <v>24</v>
      </c>
      <c r="B61" s="36" t="s">
        <v>25</v>
      </c>
    </row>
    <row r="62" spans="1:2" x14ac:dyDescent="0.25">
      <c r="A62" s="109" t="s">
        <v>26</v>
      </c>
      <c r="B62" s="35" t="s">
        <v>27</v>
      </c>
    </row>
    <row r="63" spans="1:2" x14ac:dyDescent="0.25">
      <c r="A63" s="109"/>
      <c r="B63" s="38" t="s">
        <v>57</v>
      </c>
    </row>
    <row r="64" spans="1:2" x14ac:dyDescent="0.25">
      <c r="A64" s="109"/>
      <c r="B64" s="38" t="s">
        <v>58</v>
      </c>
    </row>
    <row r="65" spans="1:2" ht="30" x14ac:dyDescent="0.25">
      <c r="A65" s="109"/>
      <c r="B65" s="37" t="s">
        <v>51</v>
      </c>
    </row>
    <row r="66" spans="1:2" x14ac:dyDescent="0.25">
      <c r="A66" s="109" t="s">
        <v>28</v>
      </c>
      <c r="B66" s="35" t="s">
        <v>29</v>
      </c>
    </row>
    <row r="67" spans="1:2" x14ac:dyDescent="0.25">
      <c r="A67" s="109"/>
      <c r="B67" s="38" t="s">
        <v>59</v>
      </c>
    </row>
    <row r="68" spans="1:2" x14ac:dyDescent="0.25">
      <c r="A68" s="109"/>
      <c r="B68" s="38" t="s">
        <v>60</v>
      </c>
    </row>
    <row r="69" spans="1:2" ht="30" x14ac:dyDescent="0.25">
      <c r="A69" s="109"/>
      <c r="B69" s="37" t="s">
        <v>30</v>
      </c>
    </row>
    <row r="70" spans="1:2" ht="15.75" x14ac:dyDescent="0.25">
      <c r="A70" s="110" t="s">
        <v>69</v>
      </c>
      <c r="B70" s="120"/>
    </row>
    <row r="71" spans="1:2" ht="30" x14ac:dyDescent="0.25">
      <c r="A71" s="42" t="s">
        <v>31</v>
      </c>
      <c r="B71" s="43" t="s">
        <v>52</v>
      </c>
    </row>
    <row r="72" spans="1:2" x14ac:dyDescent="0.25">
      <c r="A72" s="109" t="s">
        <v>32</v>
      </c>
      <c r="B72" s="35"/>
    </row>
    <row r="73" spans="1:2" x14ac:dyDescent="0.25">
      <c r="A73" s="109"/>
      <c r="B73" s="38" t="s">
        <v>140</v>
      </c>
    </row>
    <row r="74" spans="1:2" s="66" customFormat="1" x14ac:dyDescent="0.25">
      <c r="A74" s="109"/>
      <c r="B74" s="67" t="s">
        <v>87</v>
      </c>
    </row>
    <row r="75" spans="1:2" x14ac:dyDescent="0.25">
      <c r="A75" s="109"/>
      <c r="B75" s="37"/>
    </row>
    <row r="76" spans="1:2" x14ac:dyDescent="0.25">
      <c r="B76" s="50"/>
    </row>
    <row r="77" spans="1:2" x14ac:dyDescent="0.25">
      <c r="B77" s="51" t="s">
        <v>63</v>
      </c>
    </row>
    <row r="78" spans="1:2" x14ac:dyDescent="0.25">
      <c r="B78" s="52" t="s">
        <v>64</v>
      </c>
    </row>
    <row r="79" spans="1:2" x14ac:dyDescent="0.25">
      <c r="B79" s="50"/>
    </row>
    <row r="80" spans="1:2" x14ac:dyDescent="0.25">
      <c r="B80" s="50"/>
    </row>
    <row r="81" spans="2:2" x14ac:dyDescent="0.25">
      <c r="B81" s="50"/>
    </row>
    <row r="82" spans="2:2" x14ac:dyDescent="0.25">
      <c r="B82" s="50"/>
    </row>
    <row r="83" spans="2:2" x14ac:dyDescent="0.25">
      <c r="B83" s="50"/>
    </row>
    <row r="84" spans="2:2" x14ac:dyDescent="0.25">
      <c r="B84" s="50"/>
    </row>
    <row r="85" spans="2:2" x14ac:dyDescent="0.25">
      <c r="B85" s="50"/>
    </row>
    <row r="86" spans="2:2" x14ac:dyDescent="0.25">
      <c r="B86" s="50"/>
    </row>
    <row r="87" spans="2:2" x14ac:dyDescent="0.25">
      <c r="B87" s="50"/>
    </row>
    <row r="88" spans="2:2" x14ac:dyDescent="0.25">
      <c r="B88" s="50"/>
    </row>
    <row r="89" spans="2:2" x14ac:dyDescent="0.25">
      <c r="B89" s="50"/>
    </row>
    <row r="90" spans="2:2" x14ac:dyDescent="0.25">
      <c r="B90" s="50"/>
    </row>
    <row r="91" spans="2:2" x14ac:dyDescent="0.25">
      <c r="B91" s="50"/>
    </row>
    <row r="92" spans="2:2" x14ac:dyDescent="0.25">
      <c r="B92" s="50"/>
    </row>
    <row r="94" spans="2:2" x14ac:dyDescent="0.25">
      <c r="B94" s="50"/>
    </row>
    <row r="95" spans="2:2" x14ac:dyDescent="0.25">
      <c r="B95" s="50"/>
    </row>
  </sheetData>
  <mergeCells count="20">
    <mergeCell ref="A72:A75"/>
    <mergeCell ref="A62:A65"/>
    <mergeCell ref="A66:A69"/>
    <mergeCell ref="A70:B70"/>
    <mergeCell ref="A51:A52"/>
    <mergeCell ref="A57:A60"/>
    <mergeCell ref="A1:B1"/>
    <mergeCell ref="A19:A21"/>
    <mergeCell ref="A56:B56"/>
    <mergeCell ref="A46:B46"/>
    <mergeCell ref="A47:A50"/>
    <mergeCell ref="A14:B14"/>
    <mergeCell ref="A15:A17"/>
    <mergeCell ref="A18:B18"/>
    <mergeCell ref="A53:A55"/>
    <mergeCell ref="A41:A45"/>
    <mergeCell ref="A2:B2"/>
    <mergeCell ref="A8:A13"/>
    <mergeCell ref="A3:A7"/>
    <mergeCell ref="A22:A39"/>
  </mergeCells>
  <conditionalFormatting sqref="B52">
    <cfRule type="containsBlanks" dxfId="3" priority="3">
      <formula>LEN(TRIM(B52))=0</formula>
    </cfRule>
  </conditionalFormatting>
  <dataValidations count="1">
    <dataValidation allowBlank="1" showInputMessage="1" showErrorMessage="1" promptTitle="Наступний день" prompt="після подачі пропозицій." sqref="B52"/>
  </dataValidations>
  <hyperlinks>
    <hyperlink ref="B16" r:id="rId1"/>
    <hyperlink ref="B21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60" r:id="rId2"/>
    <hyperlink ref="B50" r:id="rId3" display="tender-______@foxtrot.kiev.ua"/>
    <hyperlink ref="B78" r:id="rId4"/>
    <hyperlink ref="B5" location="'Додаток 1'!A1" display="Перелік робіт по адмініструванню серверів наданий в Додатку 1."/>
    <hyperlink ref="B6" location="'Додаток 2'!A1" display="та Додатку 2"/>
    <hyperlink ref="B11" r:id="rId5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5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opLeftCell="A13" zoomScaleNormal="100" workbookViewId="0">
      <selection activeCell="S17" sqref="S17"/>
    </sheetView>
  </sheetViews>
  <sheetFormatPr defaultRowHeight="12.75" x14ac:dyDescent="0.25"/>
  <cols>
    <col min="1" max="1" width="29.28515625" style="24" customWidth="1"/>
    <col min="2" max="2" width="19" style="24" customWidth="1"/>
    <col min="3" max="3" width="12.85546875" style="24" customWidth="1"/>
    <col min="4" max="4" width="21.85546875" style="24" bestFit="1" customWidth="1"/>
    <col min="5" max="5" width="15.42578125" style="24" customWidth="1"/>
    <col min="6" max="6" width="10.85546875" style="24" bestFit="1" customWidth="1"/>
    <col min="7" max="7" width="11" style="24" bestFit="1" customWidth="1"/>
    <col min="8" max="8" width="10" style="24" bestFit="1" customWidth="1"/>
    <col min="9" max="9" width="16.42578125" style="24" customWidth="1"/>
    <col min="10" max="10" width="14.85546875" style="24" customWidth="1"/>
    <col min="11" max="40" width="8" style="24" customWidth="1"/>
    <col min="41" max="16384" width="9.140625" style="24"/>
  </cols>
  <sheetData>
    <row r="1" spans="1:10" s="25" customFormat="1" x14ac:dyDescent="0.25">
      <c r="A1" s="22" t="s">
        <v>73</v>
      </c>
      <c r="B1" s="22"/>
    </row>
    <row r="2" spans="1:10" s="25" customFormat="1" x14ac:dyDescent="0.25">
      <c r="A2" s="22"/>
      <c r="B2" s="22"/>
    </row>
    <row r="3" spans="1:10" s="19" customFormat="1" ht="15.75" x14ac:dyDescent="0.25">
      <c r="A3" s="23" t="str">
        <f>Документація!$B$3</f>
        <v>Офісний папір</v>
      </c>
      <c r="B3" s="22"/>
    </row>
    <row r="4" spans="1:10" x14ac:dyDescent="0.25">
      <c r="A4" s="20"/>
      <c r="B4" s="20"/>
      <c r="G4" s="21"/>
      <c r="H4" s="21"/>
      <c r="I4" s="21"/>
      <c r="J4" s="70" t="s">
        <v>75</v>
      </c>
    </row>
    <row r="5" spans="1:10" x14ac:dyDescent="0.25">
      <c r="A5" s="127" t="s">
        <v>76</v>
      </c>
      <c r="B5" s="127"/>
      <c r="C5" s="127"/>
      <c r="D5" s="127"/>
      <c r="E5" s="127"/>
      <c r="F5" s="127"/>
      <c r="G5" s="136"/>
      <c r="H5" s="136"/>
      <c r="I5" s="137"/>
      <c r="J5" s="137"/>
    </row>
    <row r="6" spans="1:10" ht="12.75" customHeight="1" x14ac:dyDescent="0.25">
      <c r="A6" s="127" t="s">
        <v>40</v>
      </c>
      <c r="B6" s="127"/>
      <c r="C6" s="127"/>
      <c r="D6" s="127"/>
      <c r="E6" s="127"/>
      <c r="F6" s="127"/>
      <c r="G6" s="122"/>
      <c r="H6" s="122"/>
      <c r="I6" s="123"/>
      <c r="J6" s="123"/>
    </row>
    <row r="7" spans="1:10" x14ac:dyDescent="0.25">
      <c r="A7" s="127" t="s">
        <v>41</v>
      </c>
      <c r="B7" s="127"/>
      <c r="C7" s="127"/>
      <c r="D7" s="127"/>
      <c r="E7" s="127"/>
      <c r="F7" s="127"/>
      <c r="G7" s="122"/>
      <c r="H7" s="122"/>
      <c r="I7" s="123"/>
      <c r="J7" s="123"/>
    </row>
    <row r="8" spans="1:10" x14ac:dyDescent="0.25">
      <c r="A8" s="127" t="s">
        <v>42</v>
      </c>
      <c r="B8" s="127"/>
      <c r="C8" s="127"/>
      <c r="D8" s="127"/>
      <c r="E8" s="127"/>
      <c r="F8" s="127"/>
      <c r="G8" s="134"/>
      <c r="H8" s="134"/>
      <c r="I8" s="135"/>
      <c r="J8" s="135"/>
    </row>
    <row r="9" spans="1:10" x14ac:dyDescent="0.25">
      <c r="A9" s="127" t="s">
        <v>43</v>
      </c>
      <c r="B9" s="127"/>
      <c r="C9" s="127"/>
      <c r="D9" s="127"/>
      <c r="E9" s="127"/>
      <c r="F9" s="127"/>
      <c r="G9" s="122"/>
      <c r="H9" s="122"/>
      <c r="I9" s="123"/>
      <c r="J9" s="123"/>
    </row>
    <row r="10" spans="1:10" x14ac:dyDescent="0.25">
      <c r="A10" s="127" t="s">
        <v>44</v>
      </c>
      <c r="B10" s="127"/>
      <c r="C10" s="127"/>
      <c r="D10" s="127"/>
      <c r="E10" s="127"/>
      <c r="F10" s="127"/>
      <c r="G10" s="122"/>
      <c r="H10" s="122"/>
      <c r="I10" s="123"/>
      <c r="J10" s="123"/>
    </row>
    <row r="11" spans="1:10" ht="12.75" customHeight="1" x14ac:dyDescent="0.25">
      <c r="A11" s="127" t="s">
        <v>77</v>
      </c>
      <c r="B11" s="127"/>
      <c r="C11" s="127"/>
      <c r="D11" s="127"/>
      <c r="E11" s="127"/>
      <c r="F11" s="127"/>
      <c r="G11" s="134"/>
      <c r="H11" s="134"/>
      <c r="I11" s="135"/>
      <c r="J11" s="135"/>
    </row>
    <row r="12" spans="1:10" x14ac:dyDescent="0.25">
      <c r="A12" s="127" t="s">
        <v>78</v>
      </c>
      <c r="B12" s="127"/>
      <c r="C12" s="127"/>
      <c r="D12" s="127"/>
      <c r="E12" s="127"/>
      <c r="F12" s="127"/>
      <c r="G12" s="122"/>
      <c r="H12" s="122"/>
      <c r="I12" s="123"/>
      <c r="J12" s="123"/>
    </row>
    <row r="13" spans="1:10" ht="12.75" customHeight="1" x14ac:dyDescent="0.25">
      <c r="A13" s="127" t="s">
        <v>79</v>
      </c>
      <c r="B13" s="127"/>
      <c r="C13" s="127"/>
      <c r="D13" s="127"/>
      <c r="E13" s="127"/>
      <c r="F13" s="127"/>
      <c r="G13" s="134"/>
      <c r="H13" s="134"/>
      <c r="I13" s="135"/>
      <c r="J13" s="135"/>
    </row>
    <row r="14" spans="1:10" ht="12.75" customHeight="1" x14ac:dyDescent="0.25">
      <c r="A14" s="127" t="s">
        <v>80</v>
      </c>
      <c r="B14" s="127"/>
      <c r="C14" s="127"/>
      <c r="D14" s="127"/>
      <c r="E14" s="127"/>
      <c r="F14" s="127"/>
      <c r="G14" s="122"/>
      <c r="H14" s="122"/>
      <c r="I14" s="123"/>
      <c r="J14" s="123"/>
    </row>
    <row r="15" spans="1:10" ht="12.75" customHeight="1" x14ac:dyDescent="0.25">
      <c r="A15" s="127" t="s">
        <v>81</v>
      </c>
      <c r="B15" s="127"/>
      <c r="C15" s="127"/>
      <c r="D15" s="127"/>
      <c r="E15" s="127"/>
      <c r="F15" s="127"/>
      <c r="G15" s="122"/>
      <c r="H15" s="122"/>
      <c r="I15" s="123"/>
      <c r="J15" s="123"/>
    </row>
    <row r="16" spans="1:10" x14ac:dyDescent="0.25">
      <c r="A16" s="127" t="s">
        <v>45</v>
      </c>
      <c r="B16" s="127"/>
      <c r="C16" s="127"/>
      <c r="D16" s="127"/>
      <c r="E16" s="127"/>
      <c r="F16" s="127"/>
      <c r="G16" s="122"/>
      <c r="H16" s="122"/>
      <c r="I16" s="123"/>
      <c r="J16" s="123"/>
    </row>
    <row r="17" spans="1:10" x14ac:dyDescent="0.25">
      <c r="A17" s="127" t="s">
        <v>50</v>
      </c>
      <c r="B17" s="127"/>
      <c r="C17" s="127"/>
      <c r="D17" s="127"/>
      <c r="E17" s="127"/>
      <c r="F17" s="127"/>
      <c r="G17" s="122"/>
      <c r="H17" s="122"/>
      <c r="I17" s="123"/>
      <c r="J17" s="123"/>
    </row>
    <row r="18" spans="1:10" x14ac:dyDescent="0.25">
      <c r="A18" s="127" t="s">
        <v>46</v>
      </c>
      <c r="B18" s="127"/>
      <c r="C18" s="127"/>
      <c r="D18" s="127"/>
      <c r="E18" s="127"/>
      <c r="F18" s="127"/>
      <c r="G18" s="122"/>
      <c r="H18" s="122"/>
      <c r="I18" s="123"/>
      <c r="J18" s="123"/>
    </row>
    <row r="19" spans="1:10" x14ac:dyDescent="0.25">
      <c r="A19" s="127" t="s">
        <v>47</v>
      </c>
      <c r="B19" s="127"/>
      <c r="C19" s="127"/>
      <c r="D19" s="127"/>
      <c r="E19" s="127"/>
      <c r="F19" s="127"/>
      <c r="G19" s="122"/>
      <c r="H19" s="122"/>
      <c r="I19" s="123"/>
      <c r="J19" s="123"/>
    </row>
    <row r="20" spans="1:10" ht="12.75" customHeight="1" x14ac:dyDescent="0.25">
      <c r="A20" s="121" t="s">
        <v>82</v>
      </c>
      <c r="B20" s="121"/>
      <c r="C20" s="121"/>
      <c r="D20" s="121"/>
      <c r="E20" s="121"/>
      <c r="F20" s="121"/>
      <c r="G20" s="122"/>
      <c r="H20" s="122"/>
      <c r="I20" s="123"/>
      <c r="J20" s="123"/>
    </row>
    <row r="21" spans="1:10" ht="15" customHeight="1" x14ac:dyDescent="0.25">
      <c r="A21" s="124" t="s">
        <v>83</v>
      </c>
      <c r="B21" s="124"/>
      <c r="C21" s="124"/>
      <c r="D21" s="124"/>
      <c r="E21" s="124"/>
      <c r="F21" s="124"/>
      <c r="G21" s="125"/>
      <c r="H21" s="125"/>
      <c r="I21" s="125"/>
      <c r="J21" s="126"/>
    </row>
    <row r="22" spans="1:10" ht="27.75" customHeight="1" x14ac:dyDescent="0.25">
      <c r="A22" s="127" t="s">
        <v>147</v>
      </c>
      <c r="B22" s="127"/>
      <c r="C22" s="127"/>
      <c r="D22" s="127"/>
      <c r="E22" s="127"/>
      <c r="F22" s="127"/>
      <c r="G22" s="128"/>
      <c r="H22" s="129"/>
      <c r="I22" s="129"/>
      <c r="J22" s="130"/>
    </row>
    <row r="23" spans="1:10" ht="28.5" customHeight="1" x14ac:dyDescent="0.25">
      <c r="A23" s="133" t="s">
        <v>137</v>
      </c>
      <c r="B23" s="133"/>
      <c r="C23" s="133"/>
      <c r="D23" s="133"/>
      <c r="E23" s="133"/>
      <c r="F23" s="133"/>
      <c r="G23" s="131"/>
      <c r="H23" s="131"/>
      <c r="I23" s="131"/>
      <c r="J23" s="132"/>
    </row>
    <row r="24" spans="1:10" x14ac:dyDescent="0.25">
      <c r="A24" s="127" t="s">
        <v>121</v>
      </c>
      <c r="B24" s="127"/>
      <c r="C24" s="127"/>
      <c r="D24" s="127"/>
      <c r="E24" s="127"/>
      <c r="F24" s="127"/>
      <c r="G24" s="128"/>
      <c r="H24" s="129"/>
      <c r="I24" s="129"/>
      <c r="J24" s="130"/>
    </row>
    <row r="25" spans="1:10" ht="28.5" customHeight="1" x14ac:dyDescent="0.25">
      <c r="A25" s="127" t="s">
        <v>326</v>
      </c>
      <c r="B25" s="127"/>
      <c r="C25" s="127"/>
      <c r="D25" s="127"/>
      <c r="E25" s="127"/>
      <c r="F25" s="127"/>
      <c r="G25" s="128"/>
      <c r="H25" s="129"/>
      <c r="I25" s="129"/>
      <c r="J25" s="130"/>
    </row>
    <row r="26" spans="1:10" x14ac:dyDescent="0.25">
      <c r="A26" s="127" t="s">
        <v>325</v>
      </c>
      <c r="B26" s="127"/>
      <c r="C26" s="127"/>
      <c r="D26" s="127"/>
      <c r="E26" s="127"/>
      <c r="F26" s="127"/>
      <c r="G26" s="128"/>
      <c r="H26" s="129"/>
      <c r="I26" s="129"/>
      <c r="J26" s="130"/>
    </row>
    <row r="27" spans="1:10" x14ac:dyDescent="0.25">
      <c r="A27" s="127" t="s">
        <v>324</v>
      </c>
      <c r="B27" s="127"/>
      <c r="C27" s="127"/>
      <c r="D27" s="127"/>
      <c r="E27" s="127"/>
      <c r="F27" s="127"/>
      <c r="G27" s="128"/>
      <c r="H27" s="129"/>
      <c r="I27" s="129"/>
      <c r="J27" s="130"/>
    </row>
    <row r="28" spans="1:10" s="101" customFormat="1" ht="49.5" x14ac:dyDescent="0.25">
      <c r="A28" s="103" t="s">
        <v>160</v>
      </c>
      <c r="B28" s="26" t="s">
        <v>144</v>
      </c>
      <c r="C28" s="97" t="s">
        <v>340</v>
      </c>
      <c r="D28" s="99" t="s">
        <v>129</v>
      </c>
      <c r="E28" s="100" t="s">
        <v>161</v>
      </c>
      <c r="F28" s="98" t="s">
        <v>341</v>
      </c>
      <c r="G28" s="26" t="s">
        <v>146</v>
      </c>
      <c r="H28" s="26" t="s">
        <v>139</v>
      </c>
      <c r="I28" s="26" t="s">
        <v>131</v>
      </c>
      <c r="J28" s="26" t="s">
        <v>128</v>
      </c>
    </row>
    <row r="29" spans="1:10" ht="22.5" customHeight="1" x14ac:dyDescent="0.25">
      <c r="A29" s="144" t="s">
        <v>162</v>
      </c>
      <c r="B29" s="146" t="s">
        <v>153</v>
      </c>
      <c r="C29" s="60" t="s">
        <v>92</v>
      </c>
      <c r="D29" s="72" t="s">
        <v>138</v>
      </c>
      <c r="E29" s="74" t="s">
        <v>143</v>
      </c>
      <c r="F29" s="59">
        <v>30000</v>
      </c>
      <c r="G29" s="32"/>
      <c r="H29" s="32"/>
      <c r="I29" s="31">
        <f>$H29*F29</f>
        <v>0</v>
      </c>
      <c r="J29" s="27"/>
    </row>
    <row r="30" spans="1:10" ht="22.5" customHeight="1" x14ac:dyDescent="0.25">
      <c r="A30" s="145"/>
      <c r="B30" s="147"/>
      <c r="C30" s="60" t="s">
        <v>94</v>
      </c>
      <c r="D30" s="73" t="s">
        <v>122</v>
      </c>
      <c r="E30" s="75" t="s">
        <v>145</v>
      </c>
      <c r="F30" s="28">
        <v>32020</v>
      </c>
      <c r="G30" s="32"/>
      <c r="H30" s="32"/>
      <c r="I30" s="65">
        <f>$H30*F30</f>
        <v>0</v>
      </c>
      <c r="J30" s="29"/>
    </row>
    <row r="31" spans="1:10" ht="22.5" customHeight="1" x14ac:dyDescent="0.25">
      <c r="A31" s="145"/>
      <c r="B31" s="147"/>
      <c r="C31" s="60" t="s">
        <v>91</v>
      </c>
      <c r="D31" s="73" t="s">
        <v>136</v>
      </c>
      <c r="E31" s="75" t="s">
        <v>145</v>
      </c>
      <c r="F31" s="28">
        <v>8000</v>
      </c>
      <c r="G31" s="32"/>
      <c r="H31" s="32"/>
      <c r="I31" s="65">
        <f>$H31*F31</f>
        <v>0</v>
      </c>
      <c r="J31" s="29"/>
    </row>
    <row r="32" spans="1:10" ht="22.5" customHeight="1" x14ac:dyDescent="0.25">
      <c r="A32" s="145"/>
      <c r="B32" s="147"/>
      <c r="C32" s="60" t="s">
        <v>119</v>
      </c>
      <c r="D32" s="73" t="s">
        <v>122</v>
      </c>
      <c r="E32" s="75" t="s">
        <v>145</v>
      </c>
      <c r="F32" s="28">
        <v>11000</v>
      </c>
      <c r="G32" s="32"/>
      <c r="H32" s="32"/>
      <c r="I32" s="65">
        <f t="shared" ref="I32:I39" si="0">$H32*F32</f>
        <v>0</v>
      </c>
      <c r="J32" s="29"/>
    </row>
    <row r="33" spans="1:10" ht="22.5" customHeight="1" x14ac:dyDescent="0.25">
      <c r="A33" s="145"/>
      <c r="B33" s="147"/>
      <c r="C33" s="60" t="s">
        <v>93</v>
      </c>
      <c r="D33" s="72" t="s">
        <v>134</v>
      </c>
      <c r="E33" s="75" t="s">
        <v>145</v>
      </c>
      <c r="F33" s="28">
        <v>1470</v>
      </c>
      <c r="G33" s="32"/>
      <c r="H33" s="32"/>
      <c r="I33" s="65">
        <f t="shared" si="0"/>
        <v>0</v>
      </c>
      <c r="J33" s="30"/>
    </row>
    <row r="34" spans="1:10" ht="22.5" customHeight="1" x14ac:dyDescent="0.25">
      <c r="A34" s="145"/>
      <c r="B34" s="147"/>
      <c r="C34" s="60" t="s">
        <v>89</v>
      </c>
      <c r="D34" s="72" t="s">
        <v>135</v>
      </c>
      <c r="E34" s="75" t="s">
        <v>154</v>
      </c>
      <c r="F34" s="28">
        <v>800</v>
      </c>
      <c r="G34" s="32"/>
      <c r="H34" s="32"/>
      <c r="I34" s="65">
        <f t="shared" si="0"/>
        <v>0</v>
      </c>
      <c r="J34" s="30"/>
    </row>
    <row r="35" spans="1:10" ht="22.5" customHeight="1" x14ac:dyDescent="0.25">
      <c r="A35" s="145"/>
      <c r="B35" s="147"/>
      <c r="C35" s="60" t="s">
        <v>90</v>
      </c>
      <c r="D35" s="72" t="s">
        <v>134</v>
      </c>
      <c r="E35" s="75" t="s">
        <v>154</v>
      </c>
      <c r="F35" s="28">
        <v>250</v>
      </c>
      <c r="G35" s="32"/>
      <c r="H35" s="32"/>
      <c r="I35" s="65">
        <f t="shared" si="0"/>
        <v>0</v>
      </c>
      <c r="J35" s="30"/>
    </row>
    <row r="36" spans="1:10" ht="22.5" customHeight="1" x14ac:dyDescent="0.25">
      <c r="A36" s="140" t="s">
        <v>163</v>
      </c>
      <c r="B36" s="104" t="s">
        <v>168</v>
      </c>
      <c r="C36" s="76" t="s">
        <v>92</v>
      </c>
      <c r="D36" s="82" t="s">
        <v>138</v>
      </c>
      <c r="E36" s="83" t="s">
        <v>143</v>
      </c>
      <c r="F36" s="84">
        <f>2050+240</f>
        <v>2290</v>
      </c>
      <c r="G36" s="54"/>
      <c r="H36" s="32"/>
      <c r="I36" s="55">
        <f t="shared" si="0"/>
        <v>0</v>
      </c>
      <c r="J36" s="85"/>
    </row>
    <row r="37" spans="1:10" ht="22.5" customHeight="1" x14ac:dyDescent="0.25">
      <c r="A37" s="140"/>
      <c r="B37" s="142" t="s">
        <v>327</v>
      </c>
      <c r="C37" s="60" t="s">
        <v>94</v>
      </c>
      <c r="D37" s="86" t="s">
        <v>122</v>
      </c>
      <c r="E37" s="75" t="s">
        <v>145</v>
      </c>
      <c r="F37" s="87">
        <v>1000</v>
      </c>
      <c r="G37" s="88"/>
      <c r="H37" s="32"/>
      <c r="I37" s="89">
        <f t="shared" si="0"/>
        <v>0</v>
      </c>
      <c r="J37" s="90"/>
    </row>
    <row r="38" spans="1:10" ht="22.5" customHeight="1" x14ac:dyDescent="0.25">
      <c r="A38" s="140"/>
      <c r="B38" s="143"/>
      <c r="C38" s="60" t="s">
        <v>119</v>
      </c>
      <c r="D38" s="91" t="s">
        <v>122</v>
      </c>
      <c r="E38" s="75" t="s">
        <v>145</v>
      </c>
      <c r="F38" s="92">
        <v>6000</v>
      </c>
      <c r="G38" s="93"/>
      <c r="H38" s="32"/>
      <c r="I38" s="94">
        <f t="shared" si="0"/>
        <v>0</v>
      </c>
      <c r="J38" s="95"/>
    </row>
    <row r="39" spans="1:10" ht="22.5" customHeight="1" x14ac:dyDescent="0.25">
      <c r="A39" s="140" t="s">
        <v>164</v>
      </c>
      <c r="B39" s="141" t="s">
        <v>153</v>
      </c>
      <c r="C39" s="60" t="s">
        <v>90</v>
      </c>
      <c r="D39" s="77" t="s">
        <v>134</v>
      </c>
      <c r="E39" s="75" t="s">
        <v>154</v>
      </c>
      <c r="F39" s="78">
        <v>10</v>
      </c>
      <c r="G39" s="79"/>
      <c r="H39" s="32"/>
      <c r="I39" s="80">
        <f t="shared" si="0"/>
        <v>0</v>
      </c>
      <c r="J39" s="81"/>
    </row>
    <row r="40" spans="1:10" ht="22.5" customHeight="1" x14ac:dyDescent="0.25">
      <c r="A40" s="140"/>
      <c r="B40" s="141"/>
      <c r="C40" s="60" t="s">
        <v>92</v>
      </c>
      <c r="D40" s="72" t="s">
        <v>138</v>
      </c>
      <c r="E40" s="74" t="s">
        <v>167</v>
      </c>
      <c r="F40" s="59">
        <v>5</v>
      </c>
      <c r="G40" s="79"/>
      <c r="H40" s="32"/>
      <c r="I40" s="80">
        <f>$H40*F40</f>
        <v>0</v>
      </c>
      <c r="J40" s="81"/>
    </row>
    <row r="41" spans="1:10" ht="19.5" customHeight="1" x14ac:dyDescent="0.25">
      <c r="A41" s="138" t="s">
        <v>130</v>
      </c>
      <c r="B41" s="139"/>
      <c r="C41" s="139"/>
      <c r="D41" s="139"/>
      <c r="E41" s="139"/>
      <c r="F41" s="139"/>
      <c r="G41" s="56"/>
      <c r="H41" s="57"/>
      <c r="I41" s="105">
        <f>SUM(I29:I40)</f>
        <v>0</v>
      </c>
      <c r="J41" s="58"/>
    </row>
  </sheetData>
  <mergeCells count="53">
    <mergeCell ref="A26:F26"/>
    <mergeCell ref="A27:F27"/>
    <mergeCell ref="G26:J26"/>
    <mergeCell ref="G27:J27"/>
    <mergeCell ref="A41:F41"/>
    <mergeCell ref="A39:A40"/>
    <mergeCell ref="B39:B40"/>
    <mergeCell ref="A36:A38"/>
    <mergeCell ref="B37:B38"/>
    <mergeCell ref="A29:A35"/>
    <mergeCell ref="B29:B35"/>
    <mergeCell ref="A5:F5"/>
    <mergeCell ref="G5:J5"/>
    <mergeCell ref="A6:F6"/>
    <mergeCell ref="G6:J6"/>
    <mergeCell ref="A7:F7"/>
    <mergeCell ref="G7:J7"/>
    <mergeCell ref="A8:F8"/>
    <mergeCell ref="G8:J8"/>
    <mergeCell ref="A9:F9"/>
    <mergeCell ref="G9:J9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16:F16"/>
    <mergeCell ref="G16:J16"/>
    <mergeCell ref="A17:F17"/>
    <mergeCell ref="G17:J17"/>
    <mergeCell ref="A18:F18"/>
    <mergeCell ref="G18:J18"/>
    <mergeCell ref="A19:F19"/>
    <mergeCell ref="G19:J19"/>
    <mergeCell ref="G23:J23"/>
    <mergeCell ref="A23:F23"/>
    <mergeCell ref="A24:F24"/>
    <mergeCell ref="G24:J24"/>
    <mergeCell ref="A25:F25"/>
    <mergeCell ref="G25:J25"/>
    <mergeCell ref="A20:F20"/>
    <mergeCell ref="G20:J20"/>
    <mergeCell ref="A21:F21"/>
    <mergeCell ref="G21:J21"/>
    <mergeCell ref="A22:F22"/>
    <mergeCell ref="G22:J22"/>
  </mergeCells>
  <conditionalFormatting sqref="G5:J20 F29:H29 G22:J27 F30:G39 H30:H40">
    <cfRule type="cellIs" dxfId="2" priority="7" operator="equal">
      <formula>0</formula>
    </cfRule>
  </conditionalFormatting>
  <conditionalFormatting sqref="F40">
    <cfRule type="cellIs" dxfId="1" priority="5" operator="equal">
      <formula>0</formula>
    </cfRule>
  </conditionalFormatting>
  <conditionalFormatting sqref="G40">
    <cfRule type="cellIs" dxfId="0" priority="4" operator="equal">
      <formula>0</formula>
    </cfRule>
  </conditionalFormatting>
  <dataValidations disablePrompts="1" count="1">
    <dataValidation allowBlank="1" showInputMessage="1" showErrorMessage="1" promptTitle="Оригінал документації" prompt="за посиланням:_x000a_http://foxtrotgroup.com.ua/uk/tender.html" sqref="A1:B2"/>
  </dataValidations>
  <hyperlinks>
    <hyperlink ref="D30" location="'Додаток 2'!A1" display="Додаток 2"/>
    <hyperlink ref="D32" location="'Додаток 2'!A1" display="Додаток 2"/>
    <hyperlink ref="D37" location="'Додаток 2'!A1" display="Додаток 2"/>
    <hyperlink ref="D38" location="'Додаток 2'!A1" display="Додаток 2"/>
  </hyperlinks>
  <pageMargins left="0.39370078740157483" right="0.39370078740157483" top="0.39370078740157483" bottom="0.39370078740157483" header="0.11811023622047245" footer="0.11811023622047245"/>
  <pageSetup paperSize="9" scale="81" orientation="landscape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zoomScaleNormal="100" workbookViewId="0">
      <pane ySplit="6" topLeftCell="A7" activePane="bottomLeft" state="frozen"/>
      <selection activeCell="A177" sqref="A177"/>
      <selection pane="bottomLeft" activeCell="B7" sqref="B7"/>
    </sheetView>
  </sheetViews>
  <sheetFormatPr defaultRowHeight="12.75" x14ac:dyDescent="0.25"/>
  <cols>
    <col min="1" max="1" width="5" style="62" customWidth="1"/>
    <col min="2" max="2" width="89.140625" style="62" bestFit="1" customWidth="1"/>
    <col min="3" max="3" width="4.7109375" style="62" customWidth="1"/>
    <col min="4" max="4" width="81.28515625" style="62" bestFit="1" customWidth="1"/>
    <col min="5" max="5" width="9.5703125" style="62" bestFit="1" customWidth="1"/>
    <col min="6" max="16384" width="9.140625" style="62"/>
  </cols>
  <sheetData>
    <row r="1" spans="1:5" x14ac:dyDescent="0.25">
      <c r="B1" s="63" t="s">
        <v>123</v>
      </c>
      <c r="D1" s="61"/>
    </row>
    <row r="2" spans="1:5" x14ac:dyDescent="0.25">
      <c r="B2" s="63"/>
      <c r="D2" s="61"/>
    </row>
    <row r="3" spans="1:5" ht="15.75" x14ac:dyDescent="0.25">
      <c r="B3" s="64" t="str">
        <f>Документація!$B$3</f>
        <v>Офісний папір</v>
      </c>
      <c r="D3" s="61"/>
    </row>
    <row r="5" spans="1:5" ht="12.75" customHeight="1" x14ac:dyDescent="0.25">
      <c r="A5" s="148" t="s">
        <v>159</v>
      </c>
      <c r="B5" s="148"/>
      <c r="C5" s="150" t="s">
        <v>159</v>
      </c>
      <c r="D5" s="151"/>
      <c r="E5" s="152"/>
    </row>
    <row r="6" spans="1:5" s="69" customFormat="1" ht="25.5" x14ac:dyDescent="0.25">
      <c r="A6" s="149" t="s">
        <v>120</v>
      </c>
      <c r="B6" s="149"/>
      <c r="C6" s="149" t="s">
        <v>119</v>
      </c>
      <c r="D6" s="149"/>
      <c r="E6" s="71" t="s">
        <v>148</v>
      </c>
    </row>
    <row r="7" spans="1:5" x14ac:dyDescent="0.25">
      <c r="A7" s="71">
        <v>1</v>
      </c>
      <c r="B7" s="71" t="s">
        <v>170</v>
      </c>
      <c r="C7" s="71">
        <v>1</v>
      </c>
      <c r="D7" s="96" t="s">
        <v>149</v>
      </c>
      <c r="E7" s="96">
        <v>1</v>
      </c>
    </row>
    <row r="8" spans="1:5" x14ac:dyDescent="0.25">
      <c r="A8" s="71">
        <v>2</v>
      </c>
      <c r="B8" s="71" t="s">
        <v>171</v>
      </c>
      <c r="C8" s="71">
        <v>2</v>
      </c>
      <c r="D8" s="96" t="s">
        <v>306</v>
      </c>
      <c r="E8" s="96">
        <v>1</v>
      </c>
    </row>
    <row r="9" spans="1:5" x14ac:dyDescent="0.25">
      <c r="A9" s="71">
        <v>3</v>
      </c>
      <c r="B9" s="71" t="s">
        <v>172</v>
      </c>
      <c r="C9" s="71">
        <v>3</v>
      </c>
      <c r="D9" s="96" t="s">
        <v>307</v>
      </c>
      <c r="E9" s="96">
        <v>1</v>
      </c>
    </row>
    <row r="10" spans="1:5" x14ac:dyDescent="0.25">
      <c r="A10" s="71">
        <v>4</v>
      </c>
      <c r="B10" s="71" t="s">
        <v>173</v>
      </c>
      <c r="C10" s="71">
        <v>4</v>
      </c>
      <c r="D10" s="96" t="s">
        <v>308</v>
      </c>
      <c r="E10" s="96">
        <v>1</v>
      </c>
    </row>
    <row r="11" spans="1:5" x14ac:dyDescent="0.25">
      <c r="A11" s="71">
        <v>5</v>
      </c>
      <c r="B11" s="71" t="s">
        <v>174</v>
      </c>
      <c r="C11" s="71">
        <v>5</v>
      </c>
      <c r="D11" s="96" t="s">
        <v>309</v>
      </c>
      <c r="E11" s="96">
        <v>4</v>
      </c>
    </row>
    <row r="12" spans="1:5" x14ac:dyDescent="0.25">
      <c r="A12" s="71">
        <v>6</v>
      </c>
      <c r="B12" s="71" t="s">
        <v>175</v>
      </c>
      <c r="C12" s="71">
        <v>6</v>
      </c>
      <c r="D12" s="96" t="s">
        <v>310</v>
      </c>
      <c r="E12" s="96">
        <v>2</v>
      </c>
    </row>
    <row r="13" spans="1:5" x14ac:dyDescent="0.25">
      <c r="A13" s="71">
        <v>7</v>
      </c>
      <c r="B13" s="71" t="s">
        <v>176</v>
      </c>
      <c r="C13" s="71">
        <v>7</v>
      </c>
      <c r="D13" s="96" t="s">
        <v>311</v>
      </c>
      <c r="E13" s="96">
        <v>4</v>
      </c>
    </row>
    <row r="14" spans="1:5" x14ac:dyDescent="0.25">
      <c r="A14" s="71">
        <v>8</v>
      </c>
      <c r="B14" s="71" t="s">
        <v>177</v>
      </c>
      <c r="C14" s="71">
        <v>8</v>
      </c>
      <c r="D14" s="96" t="s">
        <v>312</v>
      </c>
      <c r="E14" s="96">
        <v>7</v>
      </c>
    </row>
    <row r="15" spans="1:5" x14ac:dyDescent="0.25">
      <c r="A15" s="71">
        <v>9</v>
      </c>
      <c r="B15" s="71" t="s">
        <v>178</v>
      </c>
      <c r="C15" s="71">
        <v>9</v>
      </c>
      <c r="D15" s="96" t="s">
        <v>313</v>
      </c>
      <c r="E15" s="96">
        <v>8</v>
      </c>
    </row>
    <row r="16" spans="1:5" x14ac:dyDescent="0.25">
      <c r="A16" s="71">
        <v>10</v>
      </c>
      <c r="B16" s="71" t="s">
        <v>179</v>
      </c>
      <c r="C16" s="71">
        <v>10</v>
      </c>
      <c r="D16" s="96" t="s">
        <v>314</v>
      </c>
      <c r="E16" s="96">
        <v>3</v>
      </c>
    </row>
    <row r="17" spans="1:5" x14ac:dyDescent="0.25">
      <c r="A17" s="71">
        <v>11</v>
      </c>
      <c r="B17" s="71" t="s">
        <v>180</v>
      </c>
      <c r="C17" s="71">
        <v>11</v>
      </c>
      <c r="D17" s="96" t="s">
        <v>315</v>
      </c>
      <c r="E17" s="96">
        <v>1</v>
      </c>
    </row>
    <row r="18" spans="1:5" x14ac:dyDescent="0.25">
      <c r="A18" s="71">
        <v>12</v>
      </c>
      <c r="B18" s="71" t="s">
        <v>181</v>
      </c>
      <c r="C18" s="71">
        <v>12</v>
      </c>
      <c r="D18" s="96" t="s">
        <v>151</v>
      </c>
      <c r="E18" s="96">
        <v>1</v>
      </c>
    </row>
    <row r="19" spans="1:5" x14ac:dyDescent="0.25">
      <c r="A19" s="71">
        <v>13</v>
      </c>
      <c r="B19" s="71" t="s">
        <v>182</v>
      </c>
      <c r="C19" s="71">
        <v>13</v>
      </c>
      <c r="D19" s="96" t="s">
        <v>316</v>
      </c>
      <c r="E19" s="96">
        <v>1</v>
      </c>
    </row>
    <row r="20" spans="1:5" x14ac:dyDescent="0.25">
      <c r="A20" s="71">
        <v>14</v>
      </c>
      <c r="B20" s="71" t="s">
        <v>183</v>
      </c>
      <c r="C20" s="71">
        <v>14</v>
      </c>
      <c r="D20" s="96" t="s">
        <v>317</v>
      </c>
      <c r="E20" s="96">
        <v>2</v>
      </c>
    </row>
    <row r="21" spans="1:5" x14ac:dyDescent="0.25">
      <c r="A21" s="71">
        <v>15</v>
      </c>
      <c r="B21" s="71" t="s">
        <v>184</v>
      </c>
      <c r="C21" s="71">
        <v>15</v>
      </c>
      <c r="D21" s="96" t="s">
        <v>318</v>
      </c>
      <c r="E21" s="96">
        <v>1</v>
      </c>
    </row>
    <row r="22" spans="1:5" x14ac:dyDescent="0.25">
      <c r="A22" s="71">
        <v>16</v>
      </c>
      <c r="B22" s="71" t="s">
        <v>185</v>
      </c>
      <c r="C22" s="71">
        <v>16</v>
      </c>
      <c r="D22" s="96" t="s">
        <v>319</v>
      </c>
      <c r="E22" s="96">
        <v>1</v>
      </c>
    </row>
    <row r="23" spans="1:5" x14ac:dyDescent="0.25">
      <c r="A23" s="71">
        <v>17</v>
      </c>
      <c r="B23" s="71" t="s">
        <v>186</v>
      </c>
      <c r="C23" s="71">
        <v>17</v>
      </c>
      <c r="D23" s="96" t="s">
        <v>320</v>
      </c>
      <c r="E23" s="96">
        <v>9</v>
      </c>
    </row>
    <row r="24" spans="1:5" x14ac:dyDescent="0.25">
      <c r="A24" s="71">
        <v>18</v>
      </c>
      <c r="B24" s="71" t="s">
        <v>187</v>
      </c>
      <c r="C24" s="71">
        <v>18</v>
      </c>
      <c r="D24" s="96" t="s">
        <v>150</v>
      </c>
      <c r="E24" s="96">
        <v>2</v>
      </c>
    </row>
    <row r="25" spans="1:5" x14ac:dyDescent="0.25">
      <c r="A25" s="71">
        <v>19</v>
      </c>
      <c r="B25" s="71" t="s">
        <v>188</v>
      </c>
      <c r="C25" s="71">
        <v>19</v>
      </c>
      <c r="D25" s="96" t="s">
        <v>321</v>
      </c>
      <c r="E25" s="96">
        <v>1</v>
      </c>
    </row>
    <row r="26" spans="1:5" x14ac:dyDescent="0.25">
      <c r="A26" s="71">
        <v>20</v>
      </c>
      <c r="B26" s="71" t="s">
        <v>189</v>
      </c>
      <c r="C26" s="71">
        <v>20</v>
      </c>
      <c r="D26" s="96" t="s">
        <v>322</v>
      </c>
      <c r="E26" s="96">
        <v>1</v>
      </c>
    </row>
    <row r="27" spans="1:5" x14ac:dyDescent="0.25">
      <c r="A27" s="71">
        <v>21</v>
      </c>
      <c r="B27" s="71" t="s">
        <v>190</v>
      </c>
      <c r="C27" s="71">
        <v>21</v>
      </c>
      <c r="D27" s="96" t="s">
        <v>323</v>
      </c>
      <c r="E27" s="96">
        <v>1</v>
      </c>
    </row>
    <row r="28" spans="1:5" x14ac:dyDescent="0.25">
      <c r="A28" s="71">
        <v>22</v>
      </c>
      <c r="B28" s="71" t="s">
        <v>191</v>
      </c>
    </row>
    <row r="29" spans="1:5" x14ac:dyDescent="0.25">
      <c r="A29" s="71">
        <v>23</v>
      </c>
      <c r="B29" s="71" t="s">
        <v>192</v>
      </c>
    </row>
    <row r="30" spans="1:5" x14ac:dyDescent="0.25">
      <c r="A30" s="71">
        <v>24</v>
      </c>
      <c r="B30" s="71" t="s">
        <v>193</v>
      </c>
    </row>
    <row r="31" spans="1:5" x14ac:dyDescent="0.25">
      <c r="A31" s="71">
        <v>25</v>
      </c>
      <c r="B31" s="71" t="s">
        <v>194</v>
      </c>
    </row>
    <row r="32" spans="1:5" x14ac:dyDescent="0.25">
      <c r="A32" s="71">
        <v>26</v>
      </c>
      <c r="B32" s="71" t="s">
        <v>195</v>
      </c>
    </row>
    <row r="33" spans="1:2" x14ac:dyDescent="0.25">
      <c r="A33" s="71">
        <v>27</v>
      </c>
      <c r="B33" s="71" t="s">
        <v>196</v>
      </c>
    </row>
    <row r="34" spans="1:2" x14ac:dyDescent="0.25">
      <c r="A34" s="71">
        <v>28</v>
      </c>
      <c r="B34" s="71" t="s">
        <v>197</v>
      </c>
    </row>
    <row r="35" spans="1:2" x14ac:dyDescent="0.25">
      <c r="A35" s="71">
        <v>29</v>
      </c>
      <c r="B35" s="71" t="s">
        <v>198</v>
      </c>
    </row>
    <row r="36" spans="1:2" x14ac:dyDescent="0.25">
      <c r="A36" s="71">
        <v>30</v>
      </c>
      <c r="B36" s="71" t="s">
        <v>199</v>
      </c>
    </row>
    <row r="37" spans="1:2" x14ac:dyDescent="0.25">
      <c r="A37" s="71">
        <v>31</v>
      </c>
      <c r="B37" s="71" t="s">
        <v>200</v>
      </c>
    </row>
    <row r="38" spans="1:2" x14ac:dyDescent="0.25">
      <c r="A38" s="71">
        <v>32</v>
      </c>
      <c r="B38" s="71" t="s">
        <v>201</v>
      </c>
    </row>
    <row r="39" spans="1:2" x14ac:dyDescent="0.25">
      <c r="A39" s="71">
        <v>33</v>
      </c>
      <c r="B39" s="71" t="s">
        <v>202</v>
      </c>
    </row>
    <row r="40" spans="1:2" x14ac:dyDescent="0.25">
      <c r="A40" s="71">
        <v>34</v>
      </c>
      <c r="B40" s="71" t="s">
        <v>203</v>
      </c>
    </row>
    <row r="41" spans="1:2" x14ac:dyDescent="0.25">
      <c r="A41" s="71">
        <v>35</v>
      </c>
      <c r="B41" s="71" t="s">
        <v>204</v>
      </c>
    </row>
    <row r="42" spans="1:2" x14ac:dyDescent="0.25">
      <c r="A42" s="71">
        <v>36</v>
      </c>
      <c r="B42" s="71" t="s">
        <v>118</v>
      </c>
    </row>
    <row r="43" spans="1:2" x14ac:dyDescent="0.25">
      <c r="A43" s="71">
        <v>37</v>
      </c>
      <c r="B43" s="71" t="s">
        <v>205</v>
      </c>
    </row>
    <row r="44" spans="1:2" x14ac:dyDescent="0.25">
      <c r="A44" s="71">
        <v>38</v>
      </c>
      <c r="B44" s="71" t="s">
        <v>206</v>
      </c>
    </row>
    <row r="45" spans="1:2" x14ac:dyDescent="0.25">
      <c r="A45" s="71">
        <v>39</v>
      </c>
      <c r="B45" s="71" t="s">
        <v>207</v>
      </c>
    </row>
    <row r="46" spans="1:2" x14ac:dyDescent="0.25">
      <c r="A46" s="71">
        <v>40</v>
      </c>
      <c r="B46" s="71" t="s">
        <v>208</v>
      </c>
    </row>
    <row r="47" spans="1:2" x14ac:dyDescent="0.25">
      <c r="A47" s="71">
        <v>41</v>
      </c>
      <c r="B47" s="71" t="s">
        <v>209</v>
      </c>
    </row>
    <row r="48" spans="1:2" x14ac:dyDescent="0.25">
      <c r="A48" s="71">
        <v>42</v>
      </c>
      <c r="B48" s="71" t="s">
        <v>210</v>
      </c>
    </row>
    <row r="49" spans="1:2" x14ac:dyDescent="0.25">
      <c r="A49" s="71">
        <v>43</v>
      </c>
      <c r="B49" s="71" t="s">
        <v>211</v>
      </c>
    </row>
    <row r="50" spans="1:2" x14ac:dyDescent="0.25">
      <c r="A50" s="71">
        <v>44</v>
      </c>
      <c r="B50" s="71" t="s">
        <v>212</v>
      </c>
    </row>
    <row r="51" spans="1:2" x14ac:dyDescent="0.25">
      <c r="A51" s="71">
        <v>45</v>
      </c>
      <c r="B51" s="71" t="s">
        <v>213</v>
      </c>
    </row>
    <row r="52" spans="1:2" x14ac:dyDescent="0.25">
      <c r="A52" s="71">
        <v>46</v>
      </c>
      <c r="B52" s="71" t="s">
        <v>214</v>
      </c>
    </row>
    <row r="53" spans="1:2" x14ac:dyDescent="0.25">
      <c r="A53" s="71">
        <v>47</v>
      </c>
      <c r="B53" s="71" t="s">
        <v>215</v>
      </c>
    </row>
    <row r="54" spans="1:2" x14ac:dyDescent="0.25">
      <c r="A54" s="71">
        <v>48</v>
      </c>
      <c r="B54" s="71" t="s">
        <v>216</v>
      </c>
    </row>
    <row r="55" spans="1:2" x14ac:dyDescent="0.25">
      <c r="A55" s="71">
        <v>49</v>
      </c>
      <c r="B55" s="71" t="s">
        <v>217</v>
      </c>
    </row>
    <row r="56" spans="1:2" x14ac:dyDescent="0.25">
      <c r="A56" s="71">
        <v>50</v>
      </c>
      <c r="B56" s="71" t="s">
        <v>218</v>
      </c>
    </row>
    <row r="57" spans="1:2" x14ac:dyDescent="0.25">
      <c r="A57" s="71">
        <v>51</v>
      </c>
      <c r="B57" s="71" t="s">
        <v>219</v>
      </c>
    </row>
    <row r="58" spans="1:2" x14ac:dyDescent="0.25">
      <c r="A58" s="71">
        <v>52</v>
      </c>
      <c r="B58" s="71" t="s">
        <v>220</v>
      </c>
    </row>
    <row r="59" spans="1:2" x14ac:dyDescent="0.25">
      <c r="A59" s="71">
        <v>53</v>
      </c>
      <c r="B59" s="71" t="s">
        <v>221</v>
      </c>
    </row>
    <row r="60" spans="1:2" x14ac:dyDescent="0.25">
      <c r="A60" s="71">
        <v>54</v>
      </c>
      <c r="B60" s="71" t="s">
        <v>222</v>
      </c>
    </row>
    <row r="61" spans="1:2" x14ac:dyDescent="0.25">
      <c r="A61" s="71">
        <v>55</v>
      </c>
      <c r="B61" s="71" t="s">
        <v>223</v>
      </c>
    </row>
    <row r="62" spans="1:2" x14ac:dyDescent="0.25">
      <c r="A62" s="71">
        <v>56</v>
      </c>
      <c r="B62" s="71" t="s">
        <v>224</v>
      </c>
    </row>
    <row r="63" spans="1:2" x14ac:dyDescent="0.25">
      <c r="A63" s="71">
        <v>57</v>
      </c>
      <c r="B63" s="71" t="s">
        <v>225</v>
      </c>
    </row>
    <row r="64" spans="1:2" x14ac:dyDescent="0.25">
      <c r="A64" s="71">
        <v>58</v>
      </c>
      <c r="B64" s="71" t="s">
        <v>226</v>
      </c>
    </row>
    <row r="65" spans="1:2" x14ac:dyDescent="0.25">
      <c r="A65" s="71">
        <v>59</v>
      </c>
      <c r="B65" s="71" t="s">
        <v>227</v>
      </c>
    </row>
    <row r="66" spans="1:2" x14ac:dyDescent="0.25">
      <c r="A66" s="71">
        <v>60</v>
      </c>
      <c r="B66" s="71" t="s">
        <v>228</v>
      </c>
    </row>
    <row r="67" spans="1:2" x14ac:dyDescent="0.25">
      <c r="A67" s="71">
        <v>61</v>
      </c>
      <c r="B67" s="71" t="s">
        <v>229</v>
      </c>
    </row>
    <row r="68" spans="1:2" x14ac:dyDescent="0.25">
      <c r="A68" s="71">
        <v>62</v>
      </c>
      <c r="B68" s="71" t="s">
        <v>230</v>
      </c>
    </row>
    <row r="69" spans="1:2" x14ac:dyDescent="0.25">
      <c r="A69" s="71">
        <v>63</v>
      </c>
      <c r="B69" s="71" t="s">
        <v>231</v>
      </c>
    </row>
    <row r="70" spans="1:2" x14ac:dyDescent="0.25">
      <c r="A70" s="71">
        <v>64</v>
      </c>
      <c r="B70" s="71" t="s">
        <v>232</v>
      </c>
    </row>
    <row r="71" spans="1:2" x14ac:dyDescent="0.25">
      <c r="A71" s="71">
        <v>65</v>
      </c>
      <c r="B71" s="71" t="s">
        <v>233</v>
      </c>
    </row>
    <row r="72" spans="1:2" x14ac:dyDescent="0.25">
      <c r="A72" s="71">
        <v>66</v>
      </c>
      <c r="B72" s="71" t="s">
        <v>234</v>
      </c>
    </row>
    <row r="73" spans="1:2" x14ac:dyDescent="0.25">
      <c r="A73" s="71">
        <v>67</v>
      </c>
      <c r="B73" s="71" t="s">
        <v>235</v>
      </c>
    </row>
    <row r="74" spans="1:2" x14ac:dyDescent="0.25">
      <c r="A74" s="71">
        <v>68</v>
      </c>
      <c r="B74" s="71" t="s">
        <v>236</v>
      </c>
    </row>
    <row r="75" spans="1:2" x14ac:dyDescent="0.25">
      <c r="A75" s="71">
        <v>69</v>
      </c>
      <c r="B75" s="71" t="s">
        <v>237</v>
      </c>
    </row>
    <row r="76" spans="1:2" x14ac:dyDescent="0.25">
      <c r="A76" s="71">
        <v>70</v>
      </c>
      <c r="B76" s="71" t="s">
        <v>238</v>
      </c>
    </row>
    <row r="77" spans="1:2" x14ac:dyDescent="0.25">
      <c r="A77" s="71">
        <v>71</v>
      </c>
      <c r="B77" s="71" t="s">
        <v>239</v>
      </c>
    </row>
    <row r="78" spans="1:2" x14ac:dyDescent="0.25">
      <c r="A78" s="71">
        <v>72</v>
      </c>
      <c r="B78" s="71" t="s">
        <v>240</v>
      </c>
    </row>
    <row r="79" spans="1:2" x14ac:dyDescent="0.25">
      <c r="A79" s="71">
        <v>73</v>
      </c>
      <c r="B79" s="71" t="s">
        <v>241</v>
      </c>
    </row>
    <row r="80" spans="1:2" x14ac:dyDescent="0.25">
      <c r="A80" s="71">
        <v>74</v>
      </c>
      <c r="B80" s="71" t="s">
        <v>242</v>
      </c>
    </row>
    <row r="81" spans="1:2" x14ac:dyDescent="0.25">
      <c r="A81" s="71">
        <v>75</v>
      </c>
      <c r="B81" s="71" t="s">
        <v>243</v>
      </c>
    </row>
    <row r="82" spans="1:2" x14ac:dyDescent="0.25">
      <c r="A82" s="71">
        <v>76</v>
      </c>
      <c r="B82" s="71" t="s">
        <v>244</v>
      </c>
    </row>
    <row r="83" spans="1:2" x14ac:dyDescent="0.25">
      <c r="A83" s="71">
        <v>77</v>
      </c>
      <c r="B83" s="71" t="s">
        <v>245</v>
      </c>
    </row>
    <row r="84" spans="1:2" x14ac:dyDescent="0.25">
      <c r="A84" s="71">
        <v>78</v>
      </c>
      <c r="B84" s="71" t="s">
        <v>246</v>
      </c>
    </row>
    <row r="85" spans="1:2" x14ac:dyDescent="0.25">
      <c r="A85" s="71">
        <v>79</v>
      </c>
      <c r="B85" s="71" t="s">
        <v>247</v>
      </c>
    </row>
    <row r="86" spans="1:2" x14ac:dyDescent="0.25">
      <c r="A86" s="71">
        <v>80</v>
      </c>
      <c r="B86" s="71" t="s">
        <v>248</v>
      </c>
    </row>
    <row r="87" spans="1:2" x14ac:dyDescent="0.25">
      <c r="A87" s="71">
        <v>81</v>
      </c>
      <c r="B87" s="71" t="s">
        <v>249</v>
      </c>
    </row>
    <row r="88" spans="1:2" x14ac:dyDescent="0.25">
      <c r="A88" s="71">
        <v>82</v>
      </c>
      <c r="B88" s="71" t="s">
        <v>250</v>
      </c>
    </row>
    <row r="89" spans="1:2" x14ac:dyDescent="0.25">
      <c r="A89" s="71">
        <v>83</v>
      </c>
      <c r="B89" s="71" t="s">
        <v>251</v>
      </c>
    </row>
    <row r="90" spans="1:2" x14ac:dyDescent="0.25">
      <c r="A90" s="71">
        <v>84</v>
      </c>
      <c r="B90" s="71" t="s">
        <v>252</v>
      </c>
    </row>
    <row r="91" spans="1:2" x14ac:dyDescent="0.25">
      <c r="A91" s="71">
        <v>85</v>
      </c>
      <c r="B91" s="71" t="s">
        <v>253</v>
      </c>
    </row>
    <row r="92" spans="1:2" x14ac:dyDescent="0.25">
      <c r="A92" s="71">
        <v>86</v>
      </c>
      <c r="B92" s="71" t="s">
        <v>95</v>
      </c>
    </row>
    <row r="93" spans="1:2" x14ac:dyDescent="0.25">
      <c r="A93" s="71">
        <v>87</v>
      </c>
      <c r="B93" s="71" t="s">
        <v>254</v>
      </c>
    </row>
    <row r="94" spans="1:2" x14ac:dyDescent="0.25">
      <c r="A94" s="71">
        <v>88</v>
      </c>
      <c r="B94" s="71" t="s">
        <v>141</v>
      </c>
    </row>
    <row r="95" spans="1:2" x14ac:dyDescent="0.25">
      <c r="A95" s="71">
        <v>89</v>
      </c>
      <c r="B95" s="71" t="s">
        <v>96</v>
      </c>
    </row>
    <row r="96" spans="1:2" x14ac:dyDescent="0.25">
      <c r="A96" s="71">
        <v>90</v>
      </c>
      <c r="B96" s="71" t="s">
        <v>97</v>
      </c>
    </row>
    <row r="97" spans="1:2" x14ac:dyDescent="0.25">
      <c r="A97" s="71">
        <v>91</v>
      </c>
      <c r="B97" s="71" t="s">
        <v>98</v>
      </c>
    </row>
    <row r="98" spans="1:2" x14ac:dyDescent="0.25">
      <c r="A98" s="71">
        <v>92</v>
      </c>
      <c r="B98" s="71" t="s">
        <v>99</v>
      </c>
    </row>
    <row r="99" spans="1:2" x14ac:dyDescent="0.25">
      <c r="A99" s="71">
        <v>93</v>
      </c>
      <c r="B99" s="71" t="s">
        <v>255</v>
      </c>
    </row>
    <row r="100" spans="1:2" x14ac:dyDescent="0.25">
      <c r="A100" s="71">
        <v>94</v>
      </c>
      <c r="B100" s="71" t="s">
        <v>100</v>
      </c>
    </row>
    <row r="101" spans="1:2" x14ac:dyDescent="0.25">
      <c r="A101" s="71">
        <v>95</v>
      </c>
      <c r="B101" s="71" t="s">
        <v>101</v>
      </c>
    </row>
    <row r="102" spans="1:2" x14ac:dyDescent="0.25">
      <c r="A102" s="71">
        <v>96</v>
      </c>
      <c r="B102" s="71" t="s">
        <v>102</v>
      </c>
    </row>
    <row r="103" spans="1:2" x14ac:dyDescent="0.25">
      <c r="A103" s="71">
        <v>97</v>
      </c>
      <c r="B103" s="71" t="s">
        <v>103</v>
      </c>
    </row>
    <row r="104" spans="1:2" x14ac:dyDescent="0.25">
      <c r="A104" s="71">
        <v>98</v>
      </c>
      <c r="B104" s="71" t="s">
        <v>104</v>
      </c>
    </row>
    <row r="105" spans="1:2" x14ac:dyDescent="0.25">
      <c r="A105" s="71">
        <v>99</v>
      </c>
      <c r="B105" s="71" t="s">
        <v>105</v>
      </c>
    </row>
    <row r="106" spans="1:2" x14ac:dyDescent="0.25">
      <c r="A106" s="71">
        <v>100</v>
      </c>
      <c r="B106" s="71" t="s">
        <v>106</v>
      </c>
    </row>
    <row r="107" spans="1:2" x14ac:dyDescent="0.25">
      <c r="A107" s="71">
        <v>101</v>
      </c>
      <c r="B107" s="71" t="s">
        <v>107</v>
      </c>
    </row>
    <row r="108" spans="1:2" x14ac:dyDescent="0.25">
      <c r="A108" s="71">
        <v>102</v>
      </c>
      <c r="B108" s="71" t="s">
        <v>256</v>
      </c>
    </row>
    <row r="109" spans="1:2" x14ac:dyDescent="0.25">
      <c r="A109" s="71">
        <v>103</v>
      </c>
      <c r="B109" s="71" t="s">
        <v>257</v>
      </c>
    </row>
    <row r="110" spans="1:2" x14ac:dyDescent="0.25">
      <c r="A110" s="71">
        <v>104</v>
      </c>
      <c r="B110" s="71" t="s">
        <v>258</v>
      </c>
    </row>
    <row r="111" spans="1:2" x14ac:dyDescent="0.25">
      <c r="A111" s="71">
        <v>105</v>
      </c>
      <c r="B111" s="71" t="s">
        <v>259</v>
      </c>
    </row>
    <row r="112" spans="1:2" x14ac:dyDescent="0.25">
      <c r="A112" s="71">
        <v>106</v>
      </c>
      <c r="B112" s="71" t="s">
        <v>260</v>
      </c>
    </row>
    <row r="113" spans="1:2" x14ac:dyDescent="0.25">
      <c r="A113" s="71">
        <v>107</v>
      </c>
      <c r="B113" s="71" t="s">
        <v>261</v>
      </c>
    </row>
    <row r="114" spans="1:2" x14ac:dyDescent="0.25">
      <c r="A114" s="71">
        <v>108</v>
      </c>
      <c r="B114" s="71" t="s">
        <v>262</v>
      </c>
    </row>
    <row r="115" spans="1:2" x14ac:dyDescent="0.25">
      <c r="A115" s="71">
        <v>109</v>
      </c>
      <c r="B115" s="71" t="s">
        <v>263</v>
      </c>
    </row>
    <row r="116" spans="1:2" x14ac:dyDescent="0.25">
      <c r="A116" s="71">
        <v>110</v>
      </c>
      <c r="B116" s="71" t="s">
        <v>264</v>
      </c>
    </row>
    <row r="117" spans="1:2" x14ac:dyDescent="0.25">
      <c r="A117" s="71">
        <v>111</v>
      </c>
      <c r="B117" s="71" t="s">
        <v>265</v>
      </c>
    </row>
    <row r="118" spans="1:2" x14ac:dyDescent="0.25">
      <c r="A118" s="71">
        <v>112</v>
      </c>
      <c r="B118" s="71" t="s">
        <v>266</v>
      </c>
    </row>
    <row r="119" spans="1:2" x14ac:dyDescent="0.25">
      <c r="A119" s="71">
        <v>113</v>
      </c>
      <c r="B119" s="71" t="s">
        <v>267</v>
      </c>
    </row>
    <row r="120" spans="1:2" x14ac:dyDescent="0.25">
      <c r="A120" s="71">
        <v>114</v>
      </c>
      <c r="B120" s="71" t="s">
        <v>268</v>
      </c>
    </row>
    <row r="121" spans="1:2" x14ac:dyDescent="0.25">
      <c r="A121" s="71">
        <v>115</v>
      </c>
      <c r="B121" s="71" t="s">
        <v>269</v>
      </c>
    </row>
    <row r="122" spans="1:2" x14ac:dyDescent="0.25">
      <c r="A122" s="71">
        <v>116</v>
      </c>
      <c r="B122" s="71" t="s">
        <v>270</v>
      </c>
    </row>
    <row r="123" spans="1:2" x14ac:dyDescent="0.25">
      <c r="A123" s="71">
        <v>117</v>
      </c>
      <c r="B123" s="71" t="s">
        <v>271</v>
      </c>
    </row>
    <row r="124" spans="1:2" x14ac:dyDescent="0.25">
      <c r="A124" s="71">
        <v>118</v>
      </c>
      <c r="B124" s="71" t="s">
        <v>272</v>
      </c>
    </row>
    <row r="125" spans="1:2" x14ac:dyDescent="0.25">
      <c r="A125" s="71">
        <v>119</v>
      </c>
      <c r="B125" s="71" t="s">
        <v>273</v>
      </c>
    </row>
    <row r="126" spans="1:2" x14ac:dyDescent="0.25">
      <c r="A126" s="71">
        <v>120</v>
      </c>
      <c r="B126" s="71" t="s">
        <v>274</v>
      </c>
    </row>
    <row r="127" spans="1:2" x14ac:dyDescent="0.25">
      <c r="A127" s="71">
        <v>121</v>
      </c>
      <c r="B127" s="71" t="s">
        <v>275</v>
      </c>
    </row>
    <row r="128" spans="1:2" x14ac:dyDescent="0.25">
      <c r="A128" s="71">
        <v>122</v>
      </c>
      <c r="B128" s="71" t="s">
        <v>117</v>
      </c>
    </row>
    <row r="129" spans="1:2" x14ac:dyDescent="0.25">
      <c r="A129" s="71">
        <v>123</v>
      </c>
      <c r="B129" s="71" t="s">
        <v>116</v>
      </c>
    </row>
    <row r="130" spans="1:2" x14ac:dyDescent="0.25">
      <c r="A130" s="71">
        <v>124</v>
      </c>
      <c r="B130" s="71" t="s">
        <v>276</v>
      </c>
    </row>
    <row r="131" spans="1:2" x14ac:dyDescent="0.25">
      <c r="A131" s="71">
        <v>125</v>
      </c>
      <c r="B131" s="71" t="s">
        <v>277</v>
      </c>
    </row>
    <row r="132" spans="1:2" x14ac:dyDescent="0.25">
      <c r="A132" s="71">
        <v>126</v>
      </c>
      <c r="B132" s="71" t="s">
        <v>278</v>
      </c>
    </row>
    <row r="133" spans="1:2" x14ac:dyDescent="0.25">
      <c r="A133" s="71">
        <v>127</v>
      </c>
      <c r="B133" s="71" t="s">
        <v>279</v>
      </c>
    </row>
    <row r="134" spans="1:2" x14ac:dyDescent="0.25">
      <c r="A134" s="71">
        <v>128</v>
      </c>
      <c r="B134" s="71" t="s">
        <v>280</v>
      </c>
    </row>
    <row r="135" spans="1:2" x14ac:dyDescent="0.25">
      <c r="A135" s="71">
        <v>129</v>
      </c>
      <c r="B135" s="71" t="s">
        <v>281</v>
      </c>
    </row>
    <row r="136" spans="1:2" x14ac:dyDescent="0.25">
      <c r="A136" s="71">
        <v>130</v>
      </c>
      <c r="B136" s="71" t="s">
        <v>282</v>
      </c>
    </row>
    <row r="137" spans="1:2" x14ac:dyDescent="0.25">
      <c r="A137" s="71">
        <v>131</v>
      </c>
      <c r="B137" s="71" t="s">
        <v>283</v>
      </c>
    </row>
    <row r="138" spans="1:2" x14ac:dyDescent="0.25">
      <c r="A138" s="71">
        <v>132</v>
      </c>
      <c r="B138" s="71" t="s">
        <v>284</v>
      </c>
    </row>
    <row r="139" spans="1:2" x14ac:dyDescent="0.25">
      <c r="A139" s="71">
        <v>133</v>
      </c>
      <c r="B139" s="71" t="s">
        <v>285</v>
      </c>
    </row>
    <row r="140" spans="1:2" x14ac:dyDescent="0.25">
      <c r="A140" s="71">
        <v>134</v>
      </c>
      <c r="B140" s="71" t="s">
        <v>286</v>
      </c>
    </row>
    <row r="141" spans="1:2" x14ac:dyDescent="0.25">
      <c r="A141" s="71">
        <v>135</v>
      </c>
      <c r="B141" s="71" t="s">
        <v>287</v>
      </c>
    </row>
    <row r="142" spans="1:2" x14ac:dyDescent="0.25">
      <c r="A142" s="71">
        <v>136</v>
      </c>
      <c r="B142" s="71" t="s">
        <v>288</v>
      </c>
    </row>
    <row r="143" spans="1:2" x14ac:dyDescent="0.25">
      <c r="A143" s="71">
        <v>137</v>
      </c>
      <c r="B143" s="71" t="s">
        <v>289</v>
      </c>
    </row>
    <row r="144" spans="1:2" x14ac:dyDescent="0.25">
      <c r="A144" s="71">
        <v>138</v>
      </c>
      <c r="B144" s="71" t="s">
        <v>290</v>
      </c>
    </row>
    <row r="145" spans="1:2" x14ac:dyDescent="0.25">
      <c r="A145" s="71">
        <v>139</v>
      </c>
      <c r="B145" s="71" t="s">
        <v>291</v>
      </c>
    </row>
    <row r="146" spans="1:2" x14ac:dyDescent="0.25">
      <c r="A146" s="71">
        <v>140</v>
      </c>
      <c r="B146" s="71" t="s">
        <v>292</v>
      </c>
    </row>
    <row r="147" spans="1:2" x14ac:dyDescent="0.25">
      <c r="A147" s="71">
        <v>141</v>
      </c>
      <c r="B147" s="71" t="s">
        <v>293</v>
      </c>
    </row>
    <row r="148" spans="1:2" x14ac:dyDescent="0.25">
      <c r="A148" s="71">
        <v>142</v>
      </c>
      <c r="B148" s="71" t="s">
        <v>115</v>
      </c>
    </row>
    <row r="149" spans="1:2" x14ac:dyDescent="0.25">
      <c r="A149" s="71">
        <v>143</v>
      </c>
      <c r="B149" s="71" t="s">
        <v>114</v>
      </c>
    </row>
    <row r="150" spans="1:2" x14ac:dyDescent="0.25">
      <c r="A150" s="71">
        <v>144</v>
      </c>
      <c r="B150" s="71" t="s">
        <v>294</v>
      </c>
    </row>
    <row r="151" spans="1:2" x14ac:dyDescent="0.25">
      <c r="A151" s="71">
        <v>145</v>
      </c>
      <c r="B151" s="71" t="s">
        <v>295</v>
      </c>
    </row>
    <row r="152" spans="1:2" x14ac:dyDescent="0.25">
      <c r="A152" s="71">
        <v>146</v>
      </c>
      <c r="B152" s="71" t="s">
        <v>296</v>
      </c>
    </row>
    <row r="153" spans="1:2" x14ac:dyDescent="0.25">
      <c r="A153" s="71">
        <v>147</v>
      </c>
      <c r="B153" s="71" t="s">
        <v>297</v>
      </c>
    </row>
    <row r="154" spans="1:2" x14ac:dyDescent="0.25">
      <c r="A154" s="71">
        <v>148</v>
      </c>
      <c r="B154" s="71" t="s">
        <v>298</v>
      </c>
    </row>
    <row r="155" spans="1:2" x14ac:dyDescent="0.25">
      <c r="A155" s="71">
        <v>149</v>
      </c>
      <c r="B155" s="71" t="s">
        <v>299</v>
      </c>
    </row>
    <row r="156" spans="1:2" x14ac:dyDescent="0.25">
      <c r="A156" s="71">
        <v>150</v>
      </c>
      <c r="B156" s="71" t="s">
        <v>300</v>
      </c>
    </row>
    <row r="157" spans="1:2" x14ac:dyDescent="0.25">
      <c r="A157" s="71">
        <v>151</v>
      </c>
      <c r="B157" s="71" t="s">
        <v>301</v>
      </c>
    </row>
    <row r="158" spans="1:2" x14ac:dyDescent="0.25">
      <c r="A158" s="71">
        <v>152</v>
      </c>
      <c r="B158" s="71" t="s">
        <v>113</v>
      </c>
    </row>
    <row r="159" spans="1:2" x14ac:dyDescent="0.25">
      <c r="A159" s="71">
        <v>153</v>
      </c>
      <c r="B159" s="71" t="s">
        <v>302</v>
      </c>
    </row>
    <row r="160" spans="1:2" x14ac:dyDescent="0.25">
      <c r="A160" s="71">
        <v>154</v>
      </c>
      <c r="B160" s="71" t="s">
        <v>303</v>
      </c>
    </row>
    <row r="161" spans="1:2" x14ac:dyDescent="0.25">
      <c r="A161" s="71">
        <v>155</v>
      </c>
      <c r="B161" s="71" t="s">
        <v>112</v>
      </c>
    </row>
    <row r="162" spans="1:2" x14ac:dyDescent="0.25">
      <c r="A162" s="71">
        <v>156</v>
      </c>
      <c r="B162" s="71" t="s">
        <v>111</v>
      </c>
    </row>
    <row r="163" spans="1:2" x14ac:dyDescent="0.25">
      <c r="A163" s="71">
        <v>157</v>
      </c>
      <c r="B163" s="71" t="s">
        <v>110</v>
      </c>
    </row>
    <row r="164" spans="1:2" x14ac:dyDescent="0.25">
      <c r="A164" s="71">
        <v>158</v>
      </c>
      <c r="B164" s="71" t="s">
        <v>109</v>
      </c>
    </row>
    <row r="165" spans="1:2" x14ac:dyDescent="0.25">
      <c r="A165" s="71">
        <v>159</v>
      </c>
      <c r="B165" s="71" t="s">
        <v>304</v>
      </c>
    </row>
    <row r="166" spans="1:2" x14ac:dyDescent="0.25">
      <c r="A166" s="71">
        <v>160</v>
      </c>
      <c r="B166" s="71" t="s">
        <v>305</v>
      </c>
    </row>
    <row r="167" spans="1:2" x14ac:dyDescent="0.25">
      <c r="A167" s="71">
        <v>161</v>
      </c>
      <c r="B167" s="71" t="s">
        <v>142</v>
      </c>
    </row>
    <row r="168" spans="1:2" x14ac:dyDescent="0.25">
      <c r="A168" s="71">
        <v>162</v>
      </c>
      <c r="B168" s="71" t="s">
        <v>108</v>
      </c>
    </row>
  </sheetData>
  <mergeCells count="4">
    <mergeCell ref="A5:B5"/>
    <mergeCell ref="C6:D6"/>
    <mergeCell ref="A6:B6"/>
    <mergeCell ref="C5:E5"/>
  </mergeCells>
  <dataValidations count="1">
    <dataValidation allowBlank="1" showInputMessage="1" showErrorMessage="1" promptTitle="Оригінал документації" prompt="за посиланням:_x000a_http://foxtrotgroup.com.ua/uk/tender.html" sqref="B1:C2"/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106" t="s">
        <v>169</v>
      </c>
      <c r="B1" s="4"/>
      <c r="C1" s="16" t="str">
        <f>CONCATENATE("Вхідний № ",RIGHT(LEFT($C$15,10),3),"/_______")</f>
        <v>Вхідний № 481/_______</v>
      </c>
    </row>
    <row r="2" spans="1:3" s="9" customFormat="1" x14ac:dyDescent="0.25">
      <c r="A2" s="107">
        <f>WORKDAY(Документація!$B$52,-1)</f>
        <v>43384</v>
      </c>
      <c r="B2" s="3"/>
      <c r="C2" s="11"/>
    </row>
    <row r="3" spans="1:3" s="9" customFormat="1" x14ac:dyDescent="0.25">
      <c r="A3" s="5"/>
      <c r="B3" s="4"/>
      <c r="C3" s="11" t="s">
        <v>49</v>
      </c>
    </row>
    <row r="4" spans="1:3" ht="67.5" customHeight="1" x14ac:dyDescent="0.25">
      <c r="A4" s="14" t="s">
        <v>0</v>
      </c>
      <c r="B4" s="155">
        <f>'Додаток 1'!G5</f>
        <v>0</v>
      </c>
      <c r="C4" s="155"/>
    </row>
    <row r="5" spans="1:3" ht="18" customHeight="1" x14ac:dyDescent="0.25">
      <c r="A5" s="6"/>
      <c r="B5" s="155">
        <f>'Додаток 1'!G10</f>
        <v>0</v>
      </c>
      <c r="C5" s="155"/>
    </row>
    <row r="6" spans="1:3" x14ac:dyDescent="0.25">
      <c r="A6" s="11" t="s">
        <v>48</v>
      </c>
      <c r="B6" s="155">
        <f>'Додаток 1'!G12</f>
        <v>0</v>
      </c>
      <c r="C6" s="155"/>
    </row>
    <row r="7" spans="1:3" s="2" customFormat="1" ht="18" customHeight="1" x14ac:dyDescent="0.25">
      <c r="A7" s="18"/>
      <c r="B7" s="156">
        <f>'Додаток 1'!G13</f>
        <v>0</v>
      </c>
      <c r="C7" s="156"/>
    </row>
    <row r="8" spans="1:3" s="9" customFormat="1" ht="18" customHeight="1" x14ac:dyDescent="0.25">
      <c r="A8" s="18"/>
      <c r="B8" s="155">
        <f>'Додаток 1'!G14</f>
        <v>0</v>
      </c>
      <c r="C8" s="155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53" t="s">
        <v>39</v>
      </c>
      <c r="C11" s="153"/>
    </row>
    <row r="12" spans="1:3" ht="131.25" customHeight="1" x14ac:dyDescent="0.25">
      <c r="A12" s="7"/>
      <c r="B12" s="154" t="str">
        <f>Документація!$B$3</f>
        <v>Офісний папір</v>
      </c>
      <c r="C12" s="154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Документація!$B$11</f>
        <v>tender-481@foxtrot.kiev.ua</v>
      </c>
    </row>
    <row r="16" spans="1:3" s="3" customFormat="1" x14ac:dyDescent="0.25">
      <c r="B16" s="5"/>
      <c r="C16" s="9" t="s">
        <v>37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62</v>
      </c>
    </row>
    <row r="21" spans="3:3" hidden="1" x14ac:dyDescent="0.25"/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Документація</vt:lpstr>
      <vt:lpstr>Додаток 1</vt:lpstr>
      <vt:lpstr>Додаток 2</vt:lpstr>
      <vt:lpstr>Титульний лист конверта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2018-10-04T14:32:19Z</dcterms:modified>
</cp:coreProperties>
</file>