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1'!$A$29:$C$30</definedName>
  </definedNames>
  <calcPr calcId="145621"/>
</workbook>
</file>

<file path=xl/calcChain.xml><?xml version="1.0" encoding="utf-8"?>
<calcChain xmlns="http://schemas.openxmlformats.org/spreadsheetml/2006/main">
  <c r="A1" i="3" l="1"/>
  <c r="C31" i="3" l="1"/>
  <c r="C2" i="3" l="1"/>
  <c r="C1" i="3" l="1"/>
  <c r="A2" i="1"/>
  <c r="B5" i="1"/>
  <c r="B43" i="2"/>
  <c r="B7" i="1"/>
  <c r="B6" i="1"/>
  <c r="B8" i="1"/>
  <c r="B4" i="1"/>
  <c r="A2" i="3"/>
  <c r="B12" i="1"/>
  <c r="C19" i="1"/>
  <c r="C1" i="1" s="1"/>
</calcChain>
</file>

<file path=xl/sharedStrings.xml><?xml version="1.0" encoding="utf-8"?>
<sst xmlns="http://schemas.openxmlformats.org/spreadsheetml/2006/main" count="127" uniqueCount="127">
  <si>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</si>
  <si>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</si>
  <si>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</si>
  <si>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</si>
  <si>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</si>
  <si>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</si>
  <si>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</si>
  <si>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</si>
  <si>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</si>
  <si>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</si>
  <si>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</si>
  <si>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</si>
  <si>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</si>
  <si>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</si>
  <si>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</si>
  <si>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</si>
  <si>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</si>
  <si>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</si>
  <si>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</si>
  <si>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</si>
  <si>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</si>
  <si>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</si>
  <si>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</si>
  <si>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</si>
  <si>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</si>
  <si>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</si>
  <si>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</si>
  <si>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</si>
  <si>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</si>
  <si>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</si>
  <si>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</si>
  <si>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</si>
  <si>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</si>
  <si>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</si>
  <si>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</si>
  <si>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</si>
  <si>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</si>
  <si>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</si>
  <si>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</si>
  <si>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</si>
  <si>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</si>
  <si>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</si>
  <si>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</si>
  <si>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</si>
  <si>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</si>
  <si>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</si>
  <si>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</si>
  <si>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</si>
  <si>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</si>
  <si>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</si>
  <si>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</si>
  <si>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</si>
  <si>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</si>
  <si>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</si>
  <si>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</si>
  <si>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</si>
  <si>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</si>
  <si>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</si>
  <si>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</si>
  <si>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</si>
  <si>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</si>
  <si>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</si>
  <si>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</si>
  <si>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</si>
  <si>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</si>
  <si>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</si>
  <si>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</si>
  <si>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</si>
  <si>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</si>
  <si>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</si>
  <si>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</si>
  <si>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</si>
  <si>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</si>
  <si>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</si>
  <si>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</si>
  <si>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</si>
  <si>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</si>
  <si>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</si>
  <si>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</si>
  <si>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Підписатися на розсилку актуальної інформації щодо тендерів ГК «ФОКСТРОТ» можна за посиланням: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</si>
  <si>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</si>
  <si>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</si>
  <si>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</si>
  <si>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Сума закупівлі на рік, грн. з ПДВ:</t>
  </si>
  <si>
    <t>Ціна, грн. з ПДВ</t>
  </si>
  <si>
    <t>Найменування</t>
  </si>
  <si>
    <t>Вказати основних клієнтів за напрямком даної закупівлі.</t>
  </si>
  <si>
    <t>Примітки</t>
  </si>
  <si>
    <t>•  Витяг з реєстру платників ПДВ;</t>
  </si>
  <si>
    <t>•  Витяг з Єдиного державного реєстру;</t>
  </si>
  <si>
    <t>•  Комерційну пропозицію у форматі Додатку 1 в Excel;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</si>
  <si>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</si>
  <si>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</si>
  <si>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</si>
  <si>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</si>
  <si>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Тендерна пропозиція має бути зафіксована в гривнях до повного виконання зобов'язань по Договору. Підтвердити або вказати свої умови.</t>
  </si>
  <si>
    <t>Місце розкриття пропозицій: м. Київ, 04112, вул. Дорогожицька, 1.</t>
  </si>
  <si>
    <t>Оригінал пропозиції подається в друкованому вигляді особисто або кур’єрською службою на адресу: м. Київ, 04112, вул. Дорогожицька, 1, галерея 1, кімната 1.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</si>
  <si>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229х324 мм.</t>
  </si>
  <si>
    <t>•  Баланс та фінансовий звіт підприємства за попередній квартал;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</si>
  <si>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</si>
  <si>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•  Довідку про включення до ЄДРПОУ;</t>
  </si>
  <si>
    <t>•  Довідку про розмір чистих активів;</t>
  </si>
  <si>
    <t>•  Копію Статуту підприємства;</t>
  </si>
  <si>
    <t>м. Київ, 04112, вул. Дорогожицька, 1, галерея 1, кабінет 1.</t>
  </si>
  <si>
    <t>ТОВ "ГРУПА КОМПАНІЙ "ФОКСТРОТ", код ЄДРПОУ 32985427.</t>
  </si>
  <si>
    <t>Подарунки на Новий рік</t>
  </si>
  <si>
    <t>tender-486@foxtrot.kiev.ua</t>
  </si>
  <si>
    <t>•  Проект Договору.</t>
  </si>
  <si>
    <t>Договір має відповідати всім умовам, які були зазначені в акцептованій пропозиції Учасника.</t>
  </si>
  <si>
    <t>Доставка однією партією за рахунок Підрядника за адресою: м. Київ, вул. Дорогожицька, 1.
Підтвердити або вказати свої умови.</t>
  </si>
  <si>
    <r>
      <t>Умови оплати: безготівкова оплата протягом 5-ти банківських днів після поставки та надання всіх бухгалтерських документів (видаткова накладна,</t>
    </r>
    <r>
      <rPr>
        <sz val="10"/>
        <color rgb="FFFF0000"/>
        <rFont val="Cambria"/>
        <family val="1"/>
        <charset val="204"/>
        <scheme val="major"/>
      </rPr>
      <t xml:space="preserve"> </t>
    </r>
    <r>
      <rPr>
        <sz val="10"/>
        <rFont val="Cambria"/>
        <family val="1"/>
        <charset val="204"/>
        <scheme val="major"/>
      </rPr>
      <t>зареєстрована податкова накладна). Підтвердити або вказати свої умови.</t>
    </r>
  </si>
  <si>
    <t>Кількість</t>
  </si>
  <si>
    <t>Новорічний подарунок</t>
  </si>
  <si>
    <t>•  Калькуляцію складу Подарунка із зазначенням найменування цукерок та їх ваги в Excel;</t>
  </si>
  <si>
    <t>•  Візуалізацію Подарунка (в pdf, jpg тощо);</t>
  </si>
  <si>
    <t>Запит комерційної пропозиції на закупівлю надано у Додатку 1.</t>
  </si>
  <si>
    <t>Кожен набір цукерок має бути упакований в картонну коробку чи пакет із святковою новорічною символікою. Підтвердити або вказати свої умови.</t>
  </si>
  <si>
    <t>Вага подарунка: від 400 до 500 г. Зазначити.</t>
  </si>
  <si>
    <t>•  Сертифікати якості виробника на кожний вид цукерок, які входять до Подарунку;</t>
  </si>
  <si>
    <t>Подарунки мають бути упаковані в коробки з гофрокартону, які мають забезпечувати збереження Подарунків під час транспортування територією України. Підтвердити або вказати свої умови.</t>
  </si>
  <si>
    <t>Термін придатності цукерок на дату поставки Подарунків має бути не менший ніж три місяці. Підтвердити або вказати свої умови.</t>
  </si>
  <si>
    <t>Термін поставки: відповідно до замовлення Замовника, але не пізніше 20 грудня 2018 р. Підтвердити або вказати свої умови.</t>
  </si>
  <si>
    <t>На кожній упаковці має бути зазначена дата фасування Подарунку. Підтвердити або вказати свої умови.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</si>
  <si>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печаткою;</t>
    </r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</si>
  <si>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Подарунок для тестування, 1 шт.</t>
    </r>
  </si>
  <si>
    <t>Критеріями вибору переможця є: склад, вага, оформлення та ціна Подарунка.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</si>
</sst>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_-* #,##0_р_._-;\-* #,##0_р_._-;_-* &quot;-&quot;??_р_._-;_-@_-"/>
  </numFmts>
  <fonts count="34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4" fontId="17" fillId="0" borderId="2" xfId="4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2" fillId="0" borderId="5" xfId="0" applyFont="1" applyBorder="1" applyAlignment="1">
      <alignment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left"/>
    </xf>
    <xf numFmtId="0" fontId="23" fillId="0" borderId="0" xfId="0" applyFont="1" applyFill="1" applyAlignment="1">
      <alignment vertical="center"/>
    </xf>
    <xf numFmtId="165" fontId="23" fillId="0" borderId="0" xfId="0" applyNumberFormat="1" applyFont="1" applyAlignment="1">
      <alignment horizontal="left" vertical="center"/>
    </xf>
    <xf numFmtId="0" fontId="22" fillId="0" borderId="4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7" fontId="15" fillId="0" borderId="0" xfId="0" applyNumberFormat="1" applyFont="1" applyAlignment="1">
      <alignment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2" fillId="0" borderId="5" xfId="0" applyFont="1" applyBorder="1" applyAlignment="1">
      <alignment horizontal="left" vertical="center" wrapText="1" indent="2"/>
    </xf>
    <xf numFmtId="0" fontId="27" fillId="0" borderId="0" xfId="0" applyFont="1" applyBorder="1" applyAlignment="1">
      <alignment vertical="top"/>
    </xf>
    <xf numFmtId="0" fontId="15" fillId="0" borderId="0" xfId="0" applyFont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vertical="center"/>
    </xf>
    <xf numFmtId="4" fontId="17" fillId="2" borderId="2" xfId="3" applyNumberFormat="1" applyFont="1" applyFill="1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wrapText="1"/>
    </xf>
    <xf numFmtId="0" fontId="16" fillId="0" borderId="2" xfId="2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2" applyFont="1" applyFill="1" applyAlignment="1">
      <alignment vertical="center" wrapText="1"/>
    </xf>
    <xf numFmtId="49" fontId="31" fillId="0" borderId="2" xfId="2" applyNumberFormat="1" applyFont="1" applyFill="1" applyBorder="1" applyAlignment="1" applyProtection="1">
      <alignment vertical="top" wrapText="1"/>
      <protection locked="0"/>
    </xf>
    <xf numFmtId="168" fontId="18" fillId="2" borderId="2" xfId="2" applyNumberFormat="1" applyFont="1" applyFill="1" applyBorder="1" applyAlignment="1">
      <alignment horizontal="right" vertical="center" wrapText="1" indent="2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5" fillId="2" borderId="6" xfId="0" applyFont="1" applyFill="1" applyBorder="1" applyAlignment="1">
      <alignment vertical="center" wrapText="1"/>
    </xf>
    <xf numFmtId="167" fontId="15" fillId="0" borderId="6" xfId="2" applyNumberFormat="1" applyFont="1" applyFill="1" applyBorder="1" applyAlignment="1">
      <alignment horizontal="left" vertical="center" wrapText="1"/>
    </xf>
    <xf numFmtId="167" fontId="15" fillId="0" borderId="7" xfId="2" applyNumberFormat="1" applyFont="1" applyFill="1" applyBorder="1" applyAlignment="1">
      <alignment horizontal="left" vertical="center" wrapText="1"/>
    </xf>
    <xf numFmtId="0" fontId="16" fillId="2" borderId="6" xfId="3" applyFont="1" applyFill="1" applyBorder="1" applyAlignment="1">
      <alignment horizontal="left" vertical="center" wrapText="1"/>
    </xf>
    <xf numFmtId="0" fontId="16" fillId="2" borderId="7" xfId="3" applyFont="1" applyFill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49" fontId="15" fillId="0" borderId="6" xfId="1" applyNumberFormat="1" applyFont="1" applyFill="1" applyBorder="1" applyAlignment="1">
      <alignment horizontal="left" vertical="center" wrapText="1"/>
    </xf>
    <xf numFmtId="49" fontId="15" fillId="0" borderId="7" xfId="1" applyNumberFormat="1" applyFont="1" applyFill="1" applyBorder="1" applyAlignment="1">
      <alignment horizontal="left" vertical="center" wrapText="1"/>
    </xf>
    <xf numFmtId="166" fontId="15" fillId="0" borderId="6" xfId="0" applyNumberFormat="1" applyFont="1" applyFill="1" applyBorder="1" applyAlignment="1">
      <alignment horizontal="left" vertical="center" wrapText="1"/>
    </xf>
    <xf numFmtId="166" fontId="15" fillId="0" borderId="7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4" fillId="2" borderId="6" xfId="0" applyFont="1" applyFill="1" applyBorder="1" applyAlignment="1">
      <alignment vertical="center" wrapText="1"/>
    </xf>
    <xf numFmtId="49" fontId="24" fillId="0" borderId="6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167" fontId="32" fillId="0" borderId="6" xfId="2" applyNumberFormat="1" applyFont="1" applyFill="1" applyBorder="1" applyAlignment="1">
      <alignment horizontal="left" vertical="center" wrapText="1"/>
    </xf>
    <xf numFmtId="167" fontId="32" fillId="0" borderId="7" xfId="2" applyNumberFormat="1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  <xf numFmtId="165" fontId="33" fillId="0" borderId="5" xfId="0" applyNumberFormat="1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vertical="center" wrapText="1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486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81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 x14ac:dyDescent="0.25"/>
  <cols>
    <col min="1" max="1" width="21.7109375" style="9" customWidth="1"/>
    <col min="2" max="2" width="76.28515625" style="37" customWidth="1"/>
    <col min="3" max="16384" width="9.140625" style="9" hidden="1"/>
  </cols>
  <sheetData>
    <row r="1" spans="1:3" ht="18" customHeight="1" x14ac:dyDescent="0.25">
      <c r="A1" s="75" t="s">
        <v>33</v>
      </c>
      <c r="B1" s="75"/>
      <c r="C1" s="8"/>
    </row>
    <row r="2" spans="1:3" ht="14.25" customHeight="1" x14ac:dyDescent="0.25">
      <c r="A2" s="76" t="s">
        <v>73</v>
      </c>
      <c r="B2" s="77"/>
      <c r="C2" s="8"/>
    </row>
    <row r="3" spans="1:3" ht="25.5" customHeight="1" x14ac:dyDescent="0.25">
      <c r="A3" s="70" t="s">
        <v>74</v>
      </c>
      <c r="B3" s="12" t="s">
        <v>106</v>
      </c>
      <c r="C3" s="55"/>
    </row>
    <row r="4" spans="1:3" ht="14.25" customHeight="1" x14ac:dyDescent="0.25">
      <c r="A4" s="72"/>
      <c r="B4" s="16" t="s">
        <v>116</v>
      </c>
    </row>
    <row r="5" spans="1:3" ht="14.25" customHeight="1" x14ac:dyDescent="0.25">
      <c r="A5" s="70" t="s">
        <v>75</v>
      </c>
      <c r="B5" s="28" t="s">
        <v>105</v>
      </c>
    </row>
    <row r="6" spans="1:3" ht="14.25" customHeight="1" x14ac:dyDescent="0.25">
      <c r="A6" s="71"/>
      <c r="B6" s="16" t="s">
        <v>104</v>
      </c>
    </row>
    <row r="7" spans="1:3" ht="14.25" customHeight="1" x14ac:dyDescent="0.25">
      <c r="A7" s="71"/>
      <c r="B7" s="39" t="s">
        <v>82</v>
      </c>
    </row>
    <row r="8" spans="1:3" ht="14.25" customHeight="1" x14ac:dyDescent="0.25">
      <c r="A8" s="71"/>
      <c r="B8" s="52" t="s">
        <v>107</v>
      </c>
    </row>
    <row r="9" spans="1:3" ht="14.25" customHeight="1" x14ac:dyDescent="0.25">
      <c r="A9" s="71"/>
      <c r="B9" s="16" t="s">
        <v>5</v>
      </c>
    </row>
    <row r="10" spans="1:3" ht="28.5" customHeight="1" x14ac:dyDescent="0.25">
      <c r="A10" s="72"/>
      <c r="B10" s="29" t="s">
        <v>6</v>
      </c>
    </row>
    <row r="11" spans="1:3" ht="14.25" customHeight="1" x14ac:dyDescent="0.25">
      <c r="A11" s="73" t="s">
        <v>68</v>
      </c>
      <c r="B11" s="74"/>
    </row>
    <row r="12" spans="1:3" ht="42.75" customHeight="1" x14ac:dyDescent="0.25">
      <c r="A12" s="70" t="s">
        <v>7</v>
      </c>
      <c r="B12" s="28" t="s">
        <v>8</v>
      </c>
    </row>
    <row r="13" spans="1:3" ht="14.25" customHeight="1" x14ac:dyDescent="0.25">
      <c r="A13" s="71"/>
      <c r="B13" s="31" t="s">
        <v>32</v>
      </c>
    </row>
    <row r="14" spans="1:3" ht="42.75" customHeight="1" x14ac:dyDescent="0.25">
      <c r="A14" s="72"/>
      <c r="B14" s="29" t="s">
        <v>81</v>
      </c>
    </row>
    <row r="15" spans="1:3" ht="14.25" customHeight="1" x14ac:dyDescent="0.25">
      <c r="A15" s="73" t="s">
        <v>69</v>
      </c>
      <c r="B15" s="74"/>
    </row>
    <row r="16" spans="1:3" ht="14.25" customHeight="1" x14ac:dyDescent="0.25">
      <c r="A16" s="70" t="s">
        <v>9</v>
      </c>
      <c r="B16" s="28" t="s">
        <v>10</v>
      </c>
    </row>
    <row r="17" spans="1:2" ht="42.75" customHeight="1" x14ac:dyDescent="0.25">
      <c r="A17" s="71"/>
      <c r="B17" s="16" t="s">
        <v>98</v>
      </c>
    </row>
    <row r="18" spans="1:2" ht="42.75" customHeight="1" x14ac:dyDescent="0.25">
      <c r="A18" s="72"/>
      <c r="B18" s="31" t="s">
        <v>61</v>
      </c>
    </row>
    <row r="19" spans="1:2" ht="14.25" customHeight="1" x14ac:dyDescent="0.25">
      <c r="A19" s="70" t="s">
        <v>11</v>
      </c>
      <c r="B19" s="28" t="s">
        <v>29</v>
      </c>
    </row>
    <row r="20" spans="1:2" ht="29.25" customHeight="1" x14ac:dyDescent="0.25">
      <c r="A20" s="71"/>
      <c r="B20" s="53" t="s">
        <v>124</v>
      </c>
    </row>
    <row r="21" spans="1:2" ht="15" customHeight="1" x14ac:dyDescent="0.25">
      <c r="A21" s="71"/>
      <c r="B21" s="53" t="s">
        <v>125</v>
      </c>
    </row>
    <row r="22" spans="1:2" ht="14.25" customHeight="1" x14ac:dyDescent="0.25">
      <c r="A22" s="71"/>
      <c r="B22" s="16" t="s">
        <v>30</v>
      </c>
    </row>
    <row r="23" spans="1:2" ht="14.25" customHeight="1" x14ac:dyDescent="0.25">
      <c r="A23" s="71"/>
      <c r="B23" s="53" t="s">
        <v>90</v>
      </c>
    </row>
    <row r="24" spans="1:2" ht="28.5" customHeight="1" x14ac:dyDescent="0.25">
      <c r="A24" s="71"/>
      <c r="B24" s="53" t="s">
        <v>114</v>
      </c>
    </row>
    <row r="25" spans="1:2" ht="14.25" customHeight="1" x14ac:dyDescent="0.25">
      <c r="A25" s="71"/>
      <c r="B25" s="53" t="s">
        <v>115</v>
      </c>
    </row>
    <row r="26" spans="1:2" ht="14.25" customHeight="1" x14ac:dyDescent="0.25">
      <c r="A26" s="71"/>
      <c r="B26" s="53" t="s">
        <v>88</v>
      </c>
    </row>
    <row r="27" spans="1:2" ht="14.25" customHeight="1" x14ac:dyDescent="0.25">
      <c r="A27" s="71"/>
      <c r="B27" s="53" t="s">
        <v>89</v>
      </c>
    </row>
    <row r="28" spans="1:2" ht="14.25" customHeight="1" x14ac:dyDescent="0.25">
      <c r="A28" s="71"/>
      <c r="B28" s="53" t="s">
        <v>101</v>
      </c>
    </row>
    <row r="29" spans="1:2" ht="14.25" customHeight="1" x14ac:dyDescent="0.25">
      <c r="A29" s="71"/>
      <c r="B29" s="53" t="s">
        <v>103</v>
      </c>
    </row>
    <row r="30" spans="1:2" ht="14.25" customHeight="1" x14ac:dyDescent="0.25">
      <c r="A30" s="71"/>
      <c r="B30" s="53" t="s">
        <v>99</v>
      </c>
    </row>
    <row r="31" spans="1:2" ht="14.25" customHeight="1" x14ac:dyDescent="0.25">
      <c r="A31" s="71"/>
      <c r="B31" s="53" t="s">
        <v>102</v>
      </c>
    </row>
    <row r="32" spans="1:2" ht="28.5" customHeight="1" x14ac:dyDescent="0.25">
      <c r="A32" s="71"/>
      <c r="B32" s="54" t="s">
        <v>119</v>
      </c>
    </row>
    <row r="33" spans="1:2" ht="14.25" customHeight="1" x14ac:dyDescent="0.25">
      <c r="A33" s="72"/>
      <c r="B33" s="54" t="s">
        <v>108</v>
      </c>
    </row>
    <row r="34" spans="1:2" ht="71.25" customHeight="1" x14ac:dyDescent="0.25">
      <c r="A34" s="25" t="s">
        <v>91</v>
      </c>
      <c r="B34" s="50" t="s">
        <v>92</v>
      </c>
    </row>
    <row r="35" spans="1:2" ht="28.5" customHeight="1" x14ac:dyDescent="0.25">
      <c r="A35" s="70" t="s">
        <v>12</v>
      </c>
      <c r="B35" s="28" t="s">
        <v>31</v>
      </c>
    </row>
    <row r="36" spans="1:2" ht="14.25" customHeight="1" x14ac:dyDescent="0.25">
      <c r="A36" s="71"/>
      <c r="B36" s="53" t="s">
        <v>56</v>
      </c>
    </row>
    <row r="37" spans="1:2" ht="14.25" customHeight="1" x14ac:dyDescent="0.25">
      <c r="A37" s="71"/>
      <c r="B37" s="53" t="s">
        <v>63</v>
      </c>
    </row>
    <row r="38" spans="1:2" ht="28.5" customHeight="1" x14ac:dyDescent="0.25">
      <c r="A38" s="72"/>
      <c r="B38" s="53" t="s">
        <v>64</v>
      </c>
    </row>
    <row r="39" spans="1:2" ht="14.25" customHeight="1" x14ac:dyDescent="0.25">
      <c r="A39" s="73" t="s">
        <v>70</v>
      </c>
      <c r="B39" s="74"/>
    </row>
    <row r="40" spans="1:2" ht="14.25" customHeight="1" x14ac:dyDescent="0.25">
      <c r="A40" s="70" t="s">
        <v>13</v>
      </c>
      <c r="B40" s="28" t="s">
        <v>14</v>
      </c>
    </row>
    <row r="41" spans="1:2" ht="42.75" customHeight="1" x14ac:dyDescent="0.25">
      <c r="A41" s="71"/>
      <c r="B41" s="16" t="s">
        <v>97</v>
      </c>
    </row>
    <row r="42" spans="1:2" ht="28.5" customHeight="1" x14ac:dyDescent="0.25">
      <c r="A42" s="71"/>
      <c r="B42" s="16" t="s">
        <v>54</v>
      </c>
    </row>
    <row r="43" spans="1:2" ht="14.25" customHeight="1" x14ac:dyDescent="0.25">
      <c r="A43" s="72"/>
      <c r="B43" s="30" t="str">
        <f>$B$8</f>
        <v>tender-486@foxtrot.kiev.ua</v>
      </c>
    </row>
    <row r="44" spans="1:2" ht="14.25" customHeight="1" x14ac:dyDescent="0.25">
      <c r="A44" s="70" t="s">
        <v>15</v>
      </c>
      <c r="B44" s="47" t="s">
        <v>96</v>
      </c>
    </row>
    <row r="45" spans="1:2" ht="14.25" customHeight="1" x14ac:dyDescent="0.25">
      <c r="A45" s="71"/>
      <c r="B45" s="39" t="s">
        <v>77</v>
      </c>
    </row>
    <row r="46" spans="1:2" ht="14.25" customHeight="1" x14ac:dyDescent="0.25">
      <c r="A46" s="71"/>
      <c r="B46" s="106">
        <v>43399</v>
      </c>
    </row>
    <row r="47" spans="1:2" ht="42.75" customHeight="1" x14ac:dyDescent="0.25">
      <c r="A47" s="72"/>
      <c r="B47" s="48" t="s">
        <v>78</v>
      </c>
    </row>
    <row r="48" spans="1:2" ht="71.25" customHeight="1" x14ac:dyDescent="0.25">
      <c r="A48" s="70" t="s">
        <v>16</v>
      </c>
      <c r="B48" s="28" t="s">
        <v>76</v>
      </c>
    </row>
    <row r="49" spans="1:2" ht="28.5" customHeight="1" x14ac:dyDescent="0.25">
      <c r="A49" s="71"/>
      <c r="B49" s="16" t="s">
        <v>17</v>
      </c>
    </row>
    <row r="50" spans="1:2" ht="14.25" customHeight="1" x14ac:dyDescent="0.25">
      <c r="A50" s="72"/>
      <c r="B50" s="16" t="s">
        <v>18</v>
      </c>
    </row>
    <row r="51" spans="1:2" ht="14.25" customHeight="1" x14ac:dyDescent="0.25">
      <c r="A51" s="73" t="s">
        <v>71</v>
      </c>
      <c r="B51" s="74"/>
    </row>
    <row r="52" spans="1:2" ht="14.25" customHeight="1" x14ac:dyDescent="0.25">
      <c r="A52" s="70" t="s">
        <v>19</v>
      </c>
      <c r="B52" s="33" t="s">
        <v>126</v>
      </c>
    </row>
    <row r="53" spans="1:2" ht="42.75" customHeight="1" x14ac:dyDescent="0.25">
      <c r="A53" s="71"/>
      <c r="B53" s="32" t="s">
        <v>100</v>
      </c>
    </row>
    <row r="54" spans="1:2" ht="28.5" customHeight="1" x14ac:dyDescent="0.25">
      <c r="A54" s="71"/>
      <c r="B54" s="32" t="s">
        <v>53</v>
      </c>
    </row>
    <row r="55" spans="1:2" ht="14.25" customHeight="1" x14ac:dyDescent="0.25">
      <c r="A55" s="72"/>
      <c r="B55" s="34" t="s">
        <v>62</v>
      </c>
    </row>
    <row r="56" spans="1:2" ht="57" customHeight="1" x14ac:dyDescent="0.25">
      <c r="A56" s="17" t="s">
        <v>20</v>
      </c>
      <c r="B56" s="16" t="s">
        <v>21</v>
      </c>
    </row>
    <row r="57" spans="1:2" ht="14.25" customHeight="1" x14ac:dyDescent="0.25">
      <c r="A57" s="70" t="s">
        <v>22</v>
      </c>
      <c r="B57" s="28" t="s">
        <v>23</v>
      </c>
    </row>
    <row r="58" spans="1:2" ht="28.5" customHeight="1" x14ac:dyDescent="0.25">
      <c r="A58" s="71"/>
      <c r="B58" s="53" t="s">
        <v>57</v>
      </c>
    </row>
    <row r="59" spans="1:2" ht="14.25" customHeight="1" x14ac:dyDescent="0.25">
      <c r="A59" s="71"/>
      <c r="B59" s="53" t="s">
        <v>58</v>
      </c>
    </row>
    <row r="60" spans="1:2" ht="42.75" customHeight="1" x14ac:dyDescent="0.25">
      <c r="A60" s="72"/>
      <c r="B60" s="29" t="s">
        <v>51</v>
      </c>
    </row>
    <row r="61" spans="1:2" ht="14.25" customHeight="1" x14ac:dyDescent="0.25">
      <c r="A61" s="70" t="s">
        <v>24</v>
      </c>
      <c r="B61" s="28" t="s">
        <v>25</v>
      </c>
    </row>
    <row r="62" spans="1:2" ht="14.25" customHeight="1" x14ac:dyDescent="0.25">
      <c r="A62" s="71"/>
      <c r="B62" s="53" t="s">
        <v>59</v>
      </c>
    </row>
    <row r="63" spans="1:2" ht="28.5" customHeight="1" x14ac:dyDescent="0.25">
      <c r="A63" s="71"/>
      <c r="B63" s="53" t="s">
        <v>60</v>
      </c>
    </row>
    <row r="64" spans="1:2" ht="42.75" customHeight="1" x14ac:dyDescent="0.25">
      <c r="A64" s="72"/>
      <c r="B64" s="29" t="s">
        <v>26</v>
      </c>
    </row>
    <row r="65" spans="1:2" ht="14.25" customHeight="1" x14ac:dyDescent="0.25">
      <c r="A65" s="73" t="s">
        <v>72</v>
      </c>
      <c r="B65" s="74"/>
    </row>
    <row r="66" spans="1:2" ht="42.75" customHeight="1" x14ac:dyDescent="0.25">
      <c r="A66" s="25" t="s">
        <v>27</v>
      </c>
      <c r="B66" s="27" t="s">
        <v>52</v>
      </c>
    </row>
    <row r="67" spans="1:2" ht="71.25" customHeight="1" x14ac:dyDescent="0.25">
      <c r="A67" s="25" t="s">
        <v>28</v>
      </c>
      <c r="B67" s="27" t="s">
        <v>109</v>
      </c>
    </row>
    <row r="68" spans="1:2" ht="14.25" customHeight="1" x14ac:dyDescent="0.25"/>
    <row r="69" spans="1:2" ht="28.5" customHeight="1" x14ac:dyDescent="0.25">
      <c r="B69" s="49" t="s">
        <v>79</v>
      </c>
    </row>
    <row r="70" spans="1:2" ht="14.25" customHeight="1" x14ac:dyDescent="0.25">
      <c r="B70" s="36" t="s">
        <v>66</v>
      </c>
    </row>
    <row r="71" spans="1:2" ht="14.25" customHeight="1" x14ac:dyDescent="0.25">
      <c r="B71" s="35"/>
    </row>
    <row r="72" spans="1:2" hidden="1" x14ac:dyDescent="0.25"/>
    <row r="73" spans="1:2" hidden="1" x14ac:dyDescent="0.25"/>
    <row r="74" spans="1:2" hidden="1" x14ac:dyDescent="0.25"/>
    <row r="75" spans="1:2" hidden="1" x14ac:dyDescent="0.25"/>
    <row r="76" spans="1:2" x14ac:dyDescent="0.25"/>
    <row r="77" spans="1:2" x14ac:dyDescent="0.25"/>
    <row r="78" spans="1:2" x14ac:dyDescent="0.25"/>
    <row r="79" spans="1:2" x14ac:dyDescent="0.25"/>
    <row r="80" spans="1:2" x14ac:dyDescent="0.25"/>
    <row r="81" x14ac:dyDescent="0.25"/>
  </sheetData>
  <mergeCells count="19">
    <mergeCell ref="A1:B1"/>
    <mergeCell ref="A16:A18"/>
    <mergeCell ref="A51:B51"/>
    <mergeCell ref="A39:B39"/>
    <mergeCell ref="A40:A43"/>
    <mergeCell ref="A11:B11"/>
    <mergeCell ref="A12:A14"/>
    <mergeCell ref="A15:B15"/>
    <mergeCell ref="A19:A33"/>
    <mergeCell ref="A35:A38"/>
    <mergeCell ref="A2:B2"/>
    <mergeCell ref="A5:A10"/>
    <mergeCell ref="A44:A47"/>
    <mergeCell ref="A3:A4"/>
    <mergeCell ref="A57:A60"/>
    <mergeCell ref="A61:A64"/>
    <mergeCell ref="A65:B65"/>
    <mergeCell ref="A52:A55"/>
    <mergeCell ref="A48:A50"/>
  </mergeCells>
  <conditionalFormatting sqref="B46">
    <cfRule type="containsBlanks" dxfId="5" priority="2">
      <formula>LEN(TRIM(B46))=0</formula>
    </cfRule>
  </conditionalFormatting>
  <dataValidations count="2">
    <dataValidation allowBlank="1" showInputMessage="1" showErrorMessage="1" promptTitle="Наступний день" prompt="після подачі пропозицій." sqref="B46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3" r:id="rId1"/>
    <hyperlink ref="B18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8" r:id="rId2"/>
    <hyperlink ref="B55" r:id="rId3"/>
    <hyperlink ref="B43" r:id="rId4" display="tender-______@foxtrot.kiev.ua"/>
    <hyperlink ref="B70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3"/>
  <sheetViews>
    <sheetView showGridLines="0" showZeros="0" defaultGridColor="0" colorId="22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2"/>
    </sheetView>
  </sheetViews>
  <sheetFormatPr defaultRowHeight="12.75" x14ac:dyDescent="0.2"/>
  <cols>
    <col min="1" max="1" width="39.85546875" style="65" customWidth="1"/>
    <col min="2" max="2" width="14.42578125" style="65" customWidth="1"/>
    <col min="3" max="4" width="26" style="26" customWidth="1"/>
    <col min="5" max="16384" width="9.140625" style="18"/>
  </cols>
  <sheetData>
    <row r="1" spans="1:5" ht="28.5" customHeight="1" x14ac:dyDescent="0.3">
      <c r="A1" s="90" t="str">
        <f>IF($C$3=0,"Додаток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90"/>
      <c r="C1" s="89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89"/>
      <c r="E1" s="59"/>
    </row>
    <row r="2" spans="1:5" s="19" customFormat="1" ht="20.25" customHeight="1" x14ac:dyDescent="0.25">
      <c r="A2" s="91" t="str">
        <f>Документація!$B$3</f>
        <v>Подарунки на Новий рік</v>
      </c>
      <c r="B2" s="91"/>
      <c r="C2" s="95" t="str">
        <f>IF($C$3=0,"Поля для заповнення промарковано кольором.","")</f>
        <v>Поля для заповнення промарковано кольором.</v>
      </c>
      <c r="D2" s="95"/>
      <c r="E2" s="60"/>
    </row>
    <row r="3" spans="1:5" s="19" customFormat="1" ht="12.75" customHeight="1" x14ac:dyDescent="0.25">
      <c r="A3" s="92" t="s">
        <v>36</v>
      </c>
      <c r="B3" s="107"/>
      <c r="C3" s="93"/>
      <c r="D3" s="94"/>
    </row>
    <row r="4" spans="1:5" s="19" customFormat="1" ht="12.75" customHeight="1" x14ac:dyDescent="0.25">
      <c r="A4" s="78" t="s">
        <v>37</v>
      </c>
      <c r="B4" s="100"/>
      <c r="C4" s="83"/>
      <c r="D4" s="84"/>
    </row>
    <row r="5" spans="1:5" s="19" customFormat="1" ht="12.75" customHeight="1" x14ac:dyDescent="0.25">
      <c r="A5" s="78" t="s">
        <v>38</v>
      </c>
      <c r="B5" s="100"/>
      <c r="C5" s="83"/>
      <c r="D5" s="84"/>
    </row>
    <row r="6" spans="1:5" s="19" customFormat="1" ht="12.75" customHeight="1" x14ac:dyDescent="0.25">
      <c r="A6" s="78" t="s">
        <v>39</v>
      </c>
      <c r="B6" s="100"/>
      <c r="C6" s="87"/>
      <c r="D6" s="88"/>
    </row>
    <row r="7" spans="1:5" s="19" customFormat="1" ht="12.75" customHeight="1" x14ac:dyDescent="0.25">
      <c r="A7" s="78" t="s">
        <v>40</v>
      </c>
      <c r="B7" s="100"/>
      <c r="C7" s="83"/>
      <c r="D7" s="84"/>
    </row>
    <row r="8" spans="1:5" s="19" customFormat="1" ht="12.75" customHeight="1" x14ac:dyDescent="0.25">
      <c r="A8" s="78" t="s">
        <v>41</v>
      </c>
      <c r="B8" s="100"/>
      <c r="C8" s="83"/>
      <c r="D8" s="84"/>
    </row>
    <row r="9" spans="1:5" s="19" customFormat="1" ht="12.75" customHeight="1" x14ac:dyDescent="0.25">
      <c r="A9" s="78" t="s">
        <v>55</v>
      </c>
      <c r="B9" s="100"/>
      <c r="C9" s="87"/>
      <c r="D9" s="88"/>
    </row>
    <row r="10" spans="1:5" s="19" customFormat="1" ht="12.75" customHeight="1" x14ac:dyDescent="0.25">
      <c r="A10" s="78" t="s">
        <v>42</v>
      </c>
      <c r="B10" s="100"/>
      <c r="C10" s="83"/>
      <c r="D10" s="84"/>
    </row>
    <row r="11" spans="1:5" s="19" customFormat="1" ht="12.75" customHeight="1" x14ac:dyDescent="0.25">
      <c r="A11" s="78" t="s">
        <v>46</v>
      </c>
      <c r="B11" s="100"/>
      <c r="C11" s="87"/>
      <c r="D11" s="88"/>
    </row>
    <row r="12" spans="1:5" s="19" customFormat="1" ht="12.75" customHeight="1" x14ac:dyDescent="0.25">
      <c r="A12" s="78" t="s">
        <v>47</v>
      </c>
      <c r="B12" s="100"/>
      <c r="C12" s="85"/>
      <c r="D12" s="86"/>
    </row>
    <row r="13" spans="1:5" s="19" customFormat="1" ht="12.75" customHeight="1" x14ac:dyDescent="0.25">
      <c r="A13" s="78" t="s">
        <v>93</v>
      </c>
      <c r="B13" s="100"/>
      <c r="C13" s="79"/>
      <c r="D13" s="80"/>
    </row>
    <row r="14" spans="1:5" s="19" customFormat="1" ht="12.75" customHeight="1" x14ac:dyDescent="0.25">
      <c r="A14" s="78" t="s">
        <v>67</v>
      </c>
      <c r="B14" s="100"/>
      <c r="C14" s="79"/>
      <c r="D14" s="80"/>
    </row>
    <row r="15" spans="1:5" s="19" customFormat="1" ht="12.75" customHeight="1" x14ac:dyDescent="0.25">
      <c r="A15" s="78" t="s">
        <v>43</v>
      </c>
      <c r="B15" s="100"/>
      <c r="C15" s="79"/>
      <c r="D15" s="80"/>
    </row>
    <row r="16" spans="1:5" s="19" customFormat="1" ht="12.75" customHeight="1" x14ac:dyDescent="0.25">
      <c r="A16" s="78" t="s">
        <v>50</v>
      </c>
      <c r="B16" s="100"/>
      <c r="C16" s="79"/>
      <c r="D16" s="80"/>
    </row>
    <row r="17" spans="1:5" s="19" customFormat="1" ht="12.75" customHeight="1" x14ac:dyDescent="0.25">
      <c r="A17" s="78" t="s">
        <v>44</v>
      </c>
      <c r="B17" s="100"/>
      <c r="C17" s="79"/>
      <c r="D17" s="80"/>
    </row>
    <row r="18" spans="1:5" s="19" customFormat="1" ht="12.75" customHeight="1" x14ac:dyDescent="0.25">
      <c r="A18" s="78" t="s">
        <v>45</v>
      </c>
      <c r="B18" s="100"/>
      <c r="C18" s="79"/>
      <c r="D18" s="80"/>
    </row>
    <row r="19" spans="1:5" s="19" customFormat="1" ht="12.75" customHeight="1" x14ac:dyDescent="0.25">
      <c r="A19" s="78" t="s">
        <v>86</v>
      </c>
      <c r="B19" s="100"/>
      <c r="C19" s="96"/>
      <c r="D19" s="97"/>
    </row>
    <row r="20" spans="1:5" s="19" customFormat="1" ht="12.75" customHeight="1" x14ac:dyDescent="0.25">
      <c r="A20" s="78" t="s">
        <v>118</v>
      </c>
      <c r="B20" s="100"/>
      <c r="C20" s="96"/>
      <c r="D20" s="97"/>
    </row>
    <row r="21" spans="1:5" s="19" customFormat="1" ht="38.25" customHeight="1" x14ac:dyDescent="0.25">
      <c r="A21" s="78" t="s">
        <v>117</v>
      </c>
      <c r="B21" s="100"/>
      <c r="C21" s="96"/>
      <c r="D21" s="97"/>
    </row>
    <row r="22" spans="1:5" s="19" customFormat="1" ht="25.5" customHeight="1" x14ac:dyDescent="0.25">
      <c r="A22" s="78" t="s">
        <v>123</v>
      </c>
      <c r="B22" s="100"/>
      <c r="C22" s="96"/>
      <c r="D22" s="97"/>
    </row>
    <row r="23" spans="1:5" s="19" customFormat="1" ht="38.25" customHeight="1" x14ac:dyDescent="0.25">
      <c r="A23" s="98" t="s">
        <v>121</v>
      </c>
      <c r="B23" s="99"/>
      <c r="C23" s="96"/>
      <c r="D23" s="97"/>
    </row>
    <row r="24" spans="1:5" s="19" customFormat="1" ht="51" customHeight="1" x14ac:dyDescent="0.25">
      <c r="A24" s="78" t="s">
        <v>120</v>
      </c>
      <c r="B24" s="100"/>
      <c r="C24" s="96"/>
      <c r="D24" s="97"/>
    </row>
    <row r="25" spans="1:5" ht="38.25" customHeight="1" x14ac:dyDescent="0.2">
      <c r="A25" s="81" t="s">
        <v>122</v>
      </c>
      <c r="B25" s="82"/>
      <c r="C25" s="83"/>
      <c r="D25" s="84"/>
    </row>
    <row r="26" spans="1:5" ht="38.25" customHeight="1" x14ac:dyDescent="0.2">
      <c r="A26" s="81" t="s">
        <v>110</v>
      </c>
      <c r="B26" s="82"/>
      <c r="C26" s="83"/>
      <c r="D26" s="84"/>
    </row>
    <row r="27" spans="1:5" ht="63.75" customHeight="1" x14ac:dyDescent="0.2">
      <c r="A27" s="81" t="s">
        <v>111</v>
      </c>
      <c r="B27" s="82"/>
      <c r="C27" s="83"/>
      <c r="D27" s="84"/>
    </row>
    <row r="28" spans="1:5" ht="38.25" customHeight="1" x14ac:dyDescent="0.2">
      <c r="A28" s="81" t="s">
        <v>95</v>
      </c>
      <c r="B28" s="82"/>
      <c r="C28" s="83"/>
      <c r="D28" s="84"/>
    </row>
    <row r="29" spans="1:5" ht="12.75" customHeight="1" x14ac:dyDescent="0.2">
      <c r="A29" s="61" t="s">
        <v>85</v>
      </c>
      <c r="B29" s="61" t="s">
        <v>112</v>
      </c>
      <c r="C29" s="40" t="s">
        <v>84</v>
      </c>
      <c r="D29" s="20" t="s">
        <v>87</v>
      </c>
    </row>
    <row r="30" spans="1:5" ht="12.75" customHeight="1" x14ac:dyDescent="0.2">
      <c r="A30" s="62" t="s">
        <v>113</v>
      </c>
      <c r="B30" s="69">
        <v>3700</v>
      </c>
      <c r="C30" s="66"/>
      <c r="D30" s="68"/>
      <c r="E30" s="51"/>
    </row>
    <row r="31" spans="1:5" s="56" customFormat="1" ht="25.5" customHeight="1" x14ac:dyDescent="0.25">
      <c r="A31" s="63"/>
      <c r="B31" s="64" t="s">
        <v>83</v>
      </c>
      <c r="C31" s="67">
        <f>$B30*C30</f>
        <v>0</v>
      </c>
      <c r="D31" s="57"/>
      <c r="E31" s="58"/>
    </row>
    <row r="32" spans="1:5" ht="12.75" customHeight="1" x14ac:dyDescent="0.2"/>
    <row r="33" ht="12.75" customHeight="1" x14ac:dyDescent="0.2"/>
  </sheetData>
  <sheetProtection password="C79F" sheet="1" objects="1" scenarios="1" formatCells="0" formatColumns="0" formatRows="0" autoFilter="0" pivotTables="0"/>
  <protectedRanges>
    <protectedRange sqref="C1:D1048576" name="Диапазон1"/>
  </protectedRanges>
  <mergeCells count="56">
    <mergeCell ref="A17:B17"/>
    <mergeCell ref="A18:B18"/>
    <mergeCell ref="A19:B19"/>
    <mergeCell ref="A26:B26"/>
    <mergeCell ref="A11:B11"/>
    <mergeCell ref="A12:B12"/>
    <mergeCell ref="A14:B14"/>
    <mergeCell ref="A15:B15"/>
    <mergeCell ref="A16:B16"/>
    <mergeCell ref="C27:D27"/>
    <mergeCell ref="A23:B23"/>
    <mergeCell ref="A20:B20"/>
    <mergeCell ref="A21:B21"/>
    <mergeCell ref="A24:B24"/>
    <mergeCell ref="A22:B22"/>
    <mergeCell ref="A25:B25"/>
    <mergeCell ref="A27:B27"/>
    <mergeCell ref="C26:D26"/>
    <mergeCell ref="C17:D17"/>
    <mergeCell ref="C23:D23"/>
    <mergeCell ref="C20:D20"/>
    <mergeCell ref="C21:D21"/>
    <mergeCell ref="C24:D24"/>
    <mergeCell ref="C22:D22"/>
    <mergeCell ref="C25:D25"/>
    <mergeCell ref="C19:D19"/>
    <mergeCell ref="C1:D1"/>
    <mergeCell ref="A1:B1"/>
    <mergeCell ref="A2:B2"/>
    <mergeCell ref="A6:B6"/>
    <mergeCell ref="A7:B7"/>
    <mergeCell ref="C6:D6"/>
    <mergeCell ref="C7:D7"/>
    <mergeCell ref="A3:B3"/>
    <mergeCell ref="A4:B4"/>
    <mergeCell ref="A5:B5"/>
    <mergeCell ref="C3:D3"/>
    <mergeCell ref="C4:D4"/>
    <mergeCell ref="C5:D5"/>
    <mergeCell ref="C2:D2"/>
    <mergeCell ref="A13:B13"/>
    <mergeCell ref="C13:D13"/>
    <mergeCell ref="A28:B28"/>
    <mergeCell ref="C28:D28"/>
    <mergeCell ref="A8:B8"/>
    <mergeCell ref="C12:D12"/>
    <mergeCell ref="C14:D14"/>
    <mergeCell ref="C15:D15"/>
    <mergeCell ref="C16:D16"/>
    <mergeCell ref="C8:D8"/>
    <mergeCell ref="C9:D9"/>
    <mergeCell ref="C10:D10"/>
    <mergeCell ref="C11:D11"/>
    <mergeCell ref="A9:B9"/>
    <mergeCell ref="A10:B10"/>
    <mergeCell ref="C18:D18"/>
  </mergeCells>
  <conditionalFormatting sqref="D30 C23 C29:D29 C26:C28 C3:C21">
    <cfRule type="containsBlanks" dxfId="4" priority="7">
      <formula>LEN(TRIM(C3))=0</formula>
    </cfRule>
  </conditionalFormatting>
  <conditionalFormatting sqref="C30">
    <cfRule type="containsBlanks" dxfId="3" priority="6">
      <formula>LEN(TRIM(C30))=0</formula>
    </cfRule>
  </conditionalFormatting>
  <conditionalFormatting sqref="C24">
    <cfRule type="containsBlanks" dxfId="2" priority="3">
      <formula>LEN(TRIM(C24))=0</formula>
    </cfRule>
  </conditionalFormatting>
  <conditionalFormatting sqref="C22">
    <cfRule type="containsBlanks" dxfId="1" priority="2">
      <formula>LEN(TRIM(C22))=0</formula>
    </cfRule>
  </conditionalFormatting>
  <conditionalFormatting sqref="C25">
    <cfRule type="containsBlanks" dxfId="0" priority="1">
      <formula>LEN(TRIM(C25))=0</formula>
    </cfRule>
  </conditionalFormatting>
  <dataValidations count="1">
    <dataValidation type="decimal" operator="greaterThan" allowBlank="1" showInputMessage="1" showErrorMessage="1" promptTitle="Грошовий формат" prompt="Необхідно вносити дані в грошовому форматі:_x000a_після коми не більше двох знаків!" sqref="C30">
      <formula1>0</formula1>
    </dataValidation>
  </dataValidations>
  <pageMargins left="0.39370078740157483" right="0.26" top="0.39370078740157483" bottom="0.39370078740157483" header="0.19685039370078741" footer="0.19685039370078741"/>
  <pageSetup paperSize="9" scale="91" fitToHeight="10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5" t="s">
        <v>94</v>
      </c>
      <c r="B1" s="44"/>
      <c r="C1" s="23" t="str">
        <f>CONCATENATE("Вхідний № ",RIGHT(LEFT($C$19,10),3),"/_______")</f>
        <v>Вхідний № 486/_______</v>
      </c>
    </row>
    <row r="2" spans="1:3" s="11" customFormat="1" x14ac:dyDescent="0.25">
      <c r="A2" s="46">
        <f>WORKDAY(Документація!$B$46,-1)</f>
        <v>43398</v>
      </c>
      <c r="B2" s="43"/>
      <c r="C2" s="14"/>
    </row>
    <row r="3" spans="1:3" s="11" customFormat="1" x14ac:dyDescent="0.25">
      <c r="A3" s="5"/>
      <c r="B3" s="4"/>
      <c r="C3" s="14" t="s">
        <v>49</v>
      </c>
    </row>
    <row r="4" spans="1:3" ht="67.5" customHeight="1" x14ac:dyDescent="0.25">
      <c r="A4" s="21" t="s">
        <v>0</v>
      </c>
      <c r="B4" s="103">
        <f>'Додаток 1'!$C$3</f>
        <v>0</v>
      </c>
      <c r="C4" s="103"/>
    </row>
    <row r="5" spans="1:3" ht="18" customHeight="1" x14ac:dyDescent="0.25">
      <c r="A5" s="6"/>
      <c r="B5" s="104">
        <f>'Додаток 1'!$C$8</f>
        <v>0</v>
      </c>
      <c r="C5" s="104"/>
    </row>
    <row r="6" spans="1:3" x14ac:dyDescent="0.25">
      <c r="A6" s="14" t="s">
        <v>48</v>
      </c>
      <c r="B6" s="104">
        <f>'Додаток 1'!$C$10</f>
        <v>0</v>
      </c>
      <c r="C6" s="104"/>
    </row>
    <row r="7" spans="1:3" s="2" customFormat="1" ht="18" customHeight="1" x14ac:dyDescent="0.25">
      <c r="A7" s="38"/>
      <c r="B7" s="105">
        <f>'Додаток 1'!$C$11</f>
        <v>0</v>
      </c>
      <c r="C7" s="105"/>
    </row>
    <row r="8" spans="1:3" s="11" customFormat="1" ht="18" customHeight="1" x14ac:dyDescent="0.25">
      <c r="A8" s="38"/>
      <c r="B8" s="104">
        <f>'Додаток 1'!$C$12</f>
        <v>0</v>
      </c>
      <c r="C8" s="104"/>
    </row>
    <row r="9" spans="1:3" s="11" customFormat="1" ht="18" customHeight="1" x14ac:dyDescent="0.25">
      <c r="A9" s="15"/>
      <c r="B9" s="41"/>
      <c r="C9" s="42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101" t="s">
        <v>35</v>
      </c>
      <c r="C11" s="101"/>
    </row>
    <row r="12" spans="1:3" ht="131.25" customHeight="1" x14ac:dyDescent="0.25">
      <c r="A12" s="7"/>
      <c r="B12" s="102" t="str">
        <f>Документація!$B$3</f>
        <v>Подарунки на Новий рік</v>
      </c>
      <c r="C12" s="102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2" t="s">
        <v>1</v>
      </c>
      <c r="C14" s="11" t="s">
        <v>34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80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Документація!$B$8</f>
        <v>tender-486@foxtrot.kiev.ua</v>
      </c>
    </row>
    <row r="20" spans="3:3" x14ac:dyDescent="0.25">
      <c r="C20" s="24" t="s">
        <v>65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2018-10-12T10:32:37Z</dcterms:modified>
</cp:coreProperties>
</file>