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8" r:id="rId2"/>
    <sheet name="Титульний лист конверта" sheetId="1" r:id="rId3"/>
  </sheets>
  <definedNames>
    <definedName name="_xlnm.Print_Titles" localSheetId="1">'Додаток 1'!$26:$26</definedName>
    <definedName name="_xlnm.Print_Area" localSheetId="1">'Додаток 1'!$A$1:$D$27</definedName>
    <definedName name="_xlnm.Print_Area" localSheetId="0">Документація!$A$1:$B$74</definedName>
  </definedNames>
  <calcPr calcId="162913"/>
</workbook>
</file>

<file path=xl/calcChain.xml><?xml version="1.0" encoding="utf-8"?>
<calcChain xmlns="http://schemas.openxmlformats.org/spreadsheetml/2006/main">
  <c r="A1" i="8" l="1"/>
  <c r="D4" i="8" l="1"/>
  <c r="C2" i="8" l="1"/>
  <c r="C1" i="8"/>
  <c r="C15" i="1" l="1"/>
  <c r="B12" i="1"/>
  <c r="B8" i="1"/>
  <c r="B7" i="1"/>
  <c r="B6" i="1"/>
  <c r="B5" i="1"/>
  <c r="B4" i="1"/>
  <c r="A2" i="1"/>
  <c r="C1" i="1"/>
  <c r="A2" i="8"/>
  <c r="B49" i="2"/>
</calcChain>
</file>

<file path=xl/sharedStrings.xml><?xml version="1.0" encoding="utf-8"?>
<sst xmlns="http://schemas.openxmlformats.org/spreadsheetml/2006/main" count="123" uniqueCount="123">
  <si>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</si>
  <si>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</si>
  <si>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</si>
  <si>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</si>
  <si>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</si>
  <si>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</si>
  <si>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</si>
  <si>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</si>
  <si>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</si>
  <si>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</si>
  <si>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</si>
  <si>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</si>
  <si>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</si>
  <si>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</si>
  <si>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</si>
  <si>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</si>
  <si>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</si>
  <si>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</si>
  <si>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</si>
  <si>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</si>
  <si>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</si>
  <si>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</si>
  <si>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</si>
  <si>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</si>
  <si>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</si>
  <si>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</si>
  <si>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</si>
  <si>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</si>
  <si>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</si>
  <si>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</si>
  <si>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</si>
  <si>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</si>
  <si>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</si>
  <si>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</si>
  <si>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</si>
  <si>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</si>
  <si>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</si>
  <si>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</si>
  <si>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</si>
  <si>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</si>
  <si>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</si>
  <si>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</si>
  <si>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</si>
  <si>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</si>
  <si>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</si>
  <si>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</si>
  <si>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</si>
  <si>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</si>
  <si>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</si>
  <si>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</si>
  <si>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</si>
  <si>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</si>
  <si>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</si>
  <si>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</si>
  <si>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</si>
  <si>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</si>
  <si>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</si>
  <si>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</si>
  <si>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</si>
  <si>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</si>
  <si>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</si>
  <si>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</si>
  <si>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</si>
  <si>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</si>
  <si>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</si>
  <si>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</si>
  <si>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</si>
  <si>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</si>
  <si>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</si>
  <si>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</si>
  <si>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</si>
  <si>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</si>
  <si>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3. Надають документи, зазначені в п. 3.2. даної Документації процедури закупівлі.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</si>
  <si>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</si>
  <si>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</si>
  <si>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</si>
  <si>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</si>
  <si>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</si>
  <si>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</si>
  <si>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Комерційна пропозиція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</si>
  <si>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</si>
  <si>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</si>
  <si>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</si>
  <si>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вул. Дорогожицька,1, м. Київ, 04112</t>
  </si>
  <si>
    <t>Термін подачі пропозиції включно до</t>
  </si>
  <si>
    <t>- Витяг з реєстру платників ПДВ;</t>
  </si>
  <si>
    <t>- Витяг з єдиного державного реєстру підприємств та організацій;</t>
  </si>
  <si>
    <t>- Довідка про включення до ЄДРПОУ;</t>
  </si>
  <si>
    <t>- Документ, що засвідчує повноваження керівника (виписка з статуту, тощо);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</si>
  <si>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</si>
  <si>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</si>
  <si>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в мінімальні строки.</t>
  </si>
  <si>
    <t>Офіційний сайт компанії Учасника (за наявності)</t>
  </si>
  <si>
    <t>2. Мають досвід в даному напрямку не менше ніж 3 років;</t>
  </si>
  <si>
    <r>
      <rPr>
        <sz val="10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0"/>
        <color theme="10"/>
        <rFont val="Arial"/>
        <family val="2"/>
        <charset val="204"/>
      </rPr>
      <t>Титульний лист</t>
    </r>
    <r>
      <rPr>
        <sz val="10"/>
        <rFont val="Arial"/>
        <family val="2"/>
        <charset val="204"/>
      </rPr>
      <t>, який Учасник має роздрукувати та наклеїти на конверт з пропозицією.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</si>
  <si>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</si>
  <si>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</si>
  <si>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№ п/п</t>
  </si>
  <si>
    <t>- Копію Статуту підприємства;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</si>
  <si>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</si>
  <si>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t>Критеріями вибора переможця є:
- ціна пропозиції;
- мінімальний термін виконання робіт.</t>
  </si>
  <si>
    <t>- Комерційну пропозицію у форматі Додатку 1 в Excel;</t>
  </si>
  <si>
    <t>м. Київ, 04112</t>
  </si>
  <si>
    <t>Примітка</t>
  </si>
  <si>
    <t>I</t>
  </si>
  <si>
    <t xml:space="preserve">Вибір Генпроектувальника на реконструкцію з добудовою ТЦ DEPOt  в м. Чернівці </t>
  </si>
  <si>
    <r>
      <rPr>
        <b/>
        <sz val="10"/>
        <rFont val="Arial"/>
        <family val="2"/>
        <charset val="204"/>
      </rPr>
      <t xml:space="preserve">Оплата безготівкова </t>
    </r>
    <r>
      <rPr>
        <sz val="10"/>
        <rFont val="Arial"/>
        <family val="2"/>
        <charset val="204"/>
      </rPr>
      <t>оплата здійснюється протягом 5 банківських днів після отримання робочого проекту та повного комплекту платіжних документів: підписаного примірника Акту виконаних робіт і зареєстрованої податкової накладної. Підтвердити або вказати свої умови.</t>
    </r>
  </si>
  <si>
    <r>
      <rPr>
        <b/>
        <sz val="10"/>
        <rFont val="Arial"/>
        <family val="2"/>
        <charset val="204"/>
      </rPr>
      <t xml:space="preserve">Строк </t>
    </r>
    <r>
      <rPr>
        <sz val="10"/>
        <rFont val="Arial"/>
        <family val="2"/>
        <charset val="204"/>
      </rPr>
      <t>розробки та надання робочого проекту не більше 3 місяців. Підтвердити або вказати свої умови.</t>
    </r>
  </si>
  <si>
    <r>
      <rPr>
        <sz val="10"/>
        <rFont val="Arial"/>
        <family val="2"/>
        <charset val="204"/>
      </rPr>
      <t>Умови закупівлі, перелік та обсяги робіт зазначені  в</t>
    </r>
    <r>
      <rPr>
        <u/>
        <sz val="10"/>
        <color theme="10"/>
        <rFont val="Arial"/>
        <family val="2"/>
        <charset val="204"/>
      </rPr>
      <t xml:space="preserve"> Додатку 1</t>
    </r>
    <r>
      <rPr>
        <sz val="10"/>
        <rFont val="Arial"/>
        <family val="2"/>
        <charset val="204"/>
      </rPr>
      <t>.</t>
    </r>
  </si>
  <si>
    <t>Тендерна пропозиція переможця процедури закупівлі має бути зафіксована в гривнях до повного виконання зобов'язань по Договору. 
Підтвердити або вказати свої умови.</t>
  </si>
  <si>
    <t>- Сертифікати ГІП;</t>
  </si>
  <si>
    <t>- Штатний розклад;</t>
  </si>
  <si>
    <t>- Референц-лист з переліком реалізованих проектів.</t>
  </si>
  <si>
    <t>- Проект договору.</t>
  </si>
  <si>
    <t>Комерційна пропозиція повинна передбачати розробку проекту, з залученням Замовником субпідрядної проектної організації на розробку проекту кінотеатрів.</t>
  </si>
  <si>
    <t>Учасник має надати комерційну пропозицію на Генерпльне проектування реконструкції з добудовою ТЦ DEPOt  в м. Чернівці за адресою вул. Головна, 265 А відповідно до Технічного завдання (Додаток 2), що додається.
Стадія проекту «Робоча документація» з розробкою містобудівного  розрахунку.</t>
  </si>
  <si>
    <t>До Документації процедури закупівлі окремими вкладеннями додаються Додатки 3-11, що включають:</t>
  </si>
  <si>
    <t>- концепцію планів поверхів будівель, що добудовується та реконструюється, генеральний план торгового центру (ТЦ), фото головного і дворового фасадів.</t>
  </si>
  <si>
    <t>Основні проекти (посилання на роботи)</t>
  </si>
  <si>
    <t>Вартість грн. з ПДВ</t>
  </si>
  <si>
    <r>
      <t>Проект на с</t>
    </r>
    <r>
      <rPr>
        <b/>
        <sz val="11"/>
        <color theme="1"/>
        <rFont val="Arial"/>
        <family val="2"/>
        <charset val="204"/>
      </rPr>
      <t>тадії «Робоча документація» з розробкою містобудівного  розрахунку.</t>
    </r>
  </si>
  <si>
    <t>Найменування послуг</t>
  </si>
  <si>
    <t>tender-492@foxtrot.kiev.ua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</si>
</sst>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rgb="FF000000"/>
      <name val="Calibri"/>
      <family val="2"/>
      <charset val="1"/>
    </font>
    <font>
      <u/>
      <sz val="10"/>
      <color rgb="FF0000FF"/>
      <name val="Arial Cyr"/>
      <family val="2"/>
      <charset val="204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C00000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4">
    <xf numFmtId="0" fontId="0" fillId="0" borderId="0"/>
    <xf numFmtId="0" fontId="11" fillId="0" borderId="0" applyNumberFormat="0" applyFill="0" applyBorder="0" applyAlignment="0" applyProtection="0"/>
    <xf numFmtId="0" fontId="15" fillId="0" borderId="0"/>
    <xf numFmtId="0" fontId="16" fillId="0" borderId="0"/>
    <xf numFmtId="0" fontId="7" fillId="0" borderId="0"/>
    <xf numFmtId="164" fontId="7" fillId="0" borderId="0" applyFont="0" applyFill="0" applyBorder="0" applyAlignment="0" applyProtection="0"/>
    <xf numFmtId="0" fontId="21" fillId="0" borderId="0"/>
    <xf numFmtId="0" fontId="7" fillId="0" borderId="0"/>
    <xf numFmtId="0" fontId="14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/>
    <xf numFmtId="0" fontId="24" fillId="0" borderId="0"/>
    <xf numFmtId="0" fontId="15" fillId="0" borderId="0"/>
    <xf numFmtId="0" fontId="25" fillId="0" borderId="0" applyNumberFormat="0" applyFill="0" applyBorder="0" applyAlignment="0" applyProtection="0"/>
    <xf numFmtId="0" fontId="15" fillId="0" borderId="0"/>
    <xf numFmtId="0" fontId="5" fillId="0" borderId="0"/>
    <xf numFmtId="0" fontId="15" fillId="0" borderId="0"/>
    <xf numFmtId="0" fontId="26" fillId="0" borderId="0"/>
    <xf numFmtId="0" fontId="27" fillId="0" borderId="0" applyBorder="0" applyProtection="0"/>
    <xf numFmtId="0" fontId="1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8" fillId="0" borderId="0"/>
    <xf numFmtId="164" fontId="4" fillId="0" borderId="0" applyFont="0" applyFill="0" applyBorder="0" applyAlignment="0" applyProtection="0"/>
    <xf numFmtId="0" fontId="30" fillId="0" borderId="0"/>
    <xf numFmtId="0" fontId="22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8" fillId="0" borderId="0" xfId="0" applyFont="1"/>
    <xf numFmtId="0" fontId="8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/>
    </xf>
    <xf numFmtId="0" fontId="10" fillId="0" borderId="0" xfId="0" applyFont="1"/>
    <xf numFmtId="0" fontId="8" fillId="0" borderId="0" xfId="0" applyFont="1"/>
    <xf numFmtId="0" fontId="10" fillId="0" borderId="0" xfId="0" applyFont="1" applyFill="1" applyBorder="1" applyAlignment="1" applyProtection="1">
      <alignment vertical="top" wrapText="1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/>
    <xf numFmtId="0" fontId="19" fillId="0" borderId="0" xfId="0" applyFont="1" applyAlignment="1">
      <alignment wrapText="1"/>
    </xf>
    <xf numFmtId="0" fontId="20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0" xfId="4" applyFont="1" applyAlignment="1">
      <alignment wrapText="1"/>
    </xf>
    <xf numFmtId="0" fontId="19" fillId="0" borderId="0" xfId="4" applyFont="1" applyAlignment="1"/>
    <xf numFmtId="0" fontId="22" fillId="0" borderId="0" xfId="0" applyFont="1" applyFill="1" applyAlignment="1">
      <alignment vertical="center"/>
    </xf>
    <xf numFmtId="0" fontId="18" fillId="0" borderId="0" xfId="0" applyFont="1" applyBorder="1" applyAlignment="1">
      <alignment vertical="top"/>
    </xf>
    <xf numFmtId="0" fontId="19" fillId="0" borderId="0" xfId="0" applyFont="1" applyFill="1"/>
    <xf numFmtId="0" fontId="22" fillId="0" borderId="0" xfId="0" applyFont="1" applyFill="1" applyAlignment="1">
      <alignment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32" fillId="0" borderId="4" xfId="1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quotePrefix="1" applyFont="1" applyBorder="1" applyAlignment="1">
      <alignment horizontal="left" vertical="center" wrapText="1" indent="2"/>
    </xf>
    <xf numFmtId="0" fontId="33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2" fillId="0" borderId="2" xfId="1" applyFont="1" applyBorder="1" applyAlignment="1">
      <alignment vertical="center" wrapText="1"/>
    </xf>
    <xf numFmtId="165" fontId="18" fillId="0" borderId="4" xfId="0" applyNumberFormat="1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32" fillId="0" borderId="2" xfId="1" applyFont="1" applyBorder="1" applyAlignment="1">
      <alignment horizontal="left" vertical="center" wrapText="1"/>
    </xf>
    <xf numFmtId="0" fontId="19" fillId="0" borderId="0" xfId="0" applyFont="1" applyBorder="1" applyAlignment="1">
      <alignment vertical="top" wrapText="1"/>
    </xf>
    <xf numFmtId="0" fontId="32" fillId="0" borderId="0" xfId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0" borderId="4" xfId="0" quotePrefix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3" fillId="0" borderId="9" xfId="8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9" fillId="0" borderId="0" xfId="4" applyFont="1" applyAlignment="1">
      <alignment horizontal="center" wrapText="1"/>
    </xf>
    <xf numFmtId="0" fontId="19" fillId="0" borderId="0" xfId="4" applyFont="1" applyAlignment="1">
      <alignment horizontal="right"/>
    </xf>
    <xf numFmtId="4" fontId="23" fillId="0" borderId="9" xfId="8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9" xfId="4" applyFont="1" applyFill="1" applyBorder="1" applyAlignment="1">
      <alignment horizontal="center" vertical="center" wrapText="1"/>
    </xf>
    <xf numFmtId="0" fontId="20" fillId="0" borderId="0" xfId="4" applyFont="1" applyBorder="1" applyAlignment="1">
      <alignment horizont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top" wrapText="1"/>
    </xf>
    <xf numFmtId="0" fontId="18" fillId="0" borderId="8" xfId="0" applyFont="1" applyBorder="1" applyAlignment="1">
      <alignment vertical="center" wrapText="1"/>
    </xf>
    <xf numFmtId="0" fontId="22" fillId="0" borderId="9" xfId="9" quotePrefix="1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166" fontId="22" fillId="0" borderId="9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 vertical="top" wrapText="1"/>
    </xf>
    <xf numFmtId="0" fontId="23" fillId="2" borderId="9" xfId="0" applyFont="1" applyFill="1" applyBorder="1" applyAlignment="1">
      <alignment vertical="center" wrapText="1"/>
    </xf>
    <xf numFmtId="0" fontId="22" fillId="0" borderId="10" xfId="8" applyFont="1" applyFill="1" applyBorder="1" applyAlignment="1">
      <alignment horizontal="left" vertical="top" wrapText="1"/>
    </xf>
    <xf numFmtId="0" fontId="22" fillId="0" borderId="9" xfId="8" applyFont="1" applyFill="1" applyBorder="1" applyAlignment="1">
      <alignment horizontal="left" vertical="center" wrapText="1"/>
    </xf>
    <xf numFmtId="0" fontId="22" fillId="0" borderId="9" xfId="8" quotePrefix="1" applyFont="1" applyFill="1" applyBorder="1" applyAlignment="1">
      <alignment horizontal="left" vertical="top" wrapText="1"/>
    </xf>
    <xf numFmtId="0" fontId="22" fillId="0" borderId="9" xfId="8" applyFont="1" applyFill="1" applyBorder="1" applyAlignment="1">
      <alignment horizontal="left" vertical="top" wrapText="1"/>
    </xf>
    <xf numFmtId="0" fontId="22" fillId="0" borderId="9" xfId="8" applyFont="1" applyFill="1" applyBorder="1" applyAlignment="1">
      <alignment vertical="center" wrapText="1"/>
    </xf>
    <xf numFmtId="0" fontId="23" fillId="2" borderId="9" xfId="0" applyFont="1" applyFill="1" applyBorder="1" applyAlignment="1">
      <alignment horizontal="right" vertical="center" wrapText="1"/>
    </xf>
    <xf numFmtId="0" fontId="22" fillId="0" borderId="10" xfId="9" quotePrefix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166" fontId="12" fillId="0" borderId="0" xfId="0" applyNumberFormat="1" applyFont="1" applyFill="1" applyBorder="1" applyAlignment="1">
      <alignment horizontal="left" wrapText="1"/>
    </xf>
  </cellXfs>
  <cellStyles count="64">
    <cellStyle name="Excel Built-in Normal" xfId="14"/>
    <cellStyle name="Normal 2 2" xfId="6"/>
    <cellStyle name="Normal_62C79F3C" xfId="11"/>
    <cellStyle name="TableStyleLight1" xfId="22"/>
    <cellStyle name="TableStyleLight1 2" xfId="29"/>
    <cellStyle name="Гиперссылка" xfId="1" builtinId="8"/>
    <cellStyle name="Гиперссылка 2" xfId="21"/>
    <cellStyle name="Гиперссылка 3" xfId="16"/>
    <cellStyle name="Обычный" xfId="0" builtinId="0"/>
    <cellStyle name="Обычный 12" xfId="7"/>
    <cellStyle name="Обычный 14" xfId="10"/>
    <cellStyle name="Обычный 2" xfId="2"/>
    <cellStyle name="Обычный 2 2" xfId="12"/>
    <cellStyle name="Обычный 2 2 2" xfId="63"/>
    <cellStyle name="Обычный 2 3" xfId="17"/>
    <cellStyle name="Обычный 2 3 2" xfId="30"/>
    <cellStyle name="Обычный 2 4" xfId="18"/>
    <cellStyle name="Обычный 2 4 2" xfId="24"/>
    <cellStyle name="Обычный 2 5" xfId="23"/>
    <cellStyle name="Обычный 2 6" xfId="13"/>
    <cellStyle name="Обычный 3" xfId="4"/>
    <cellStyle name="Обычный 3 2" xfId="19"/>
    <cellStyle name="Обычный 3 2 2" xfId="32"/>
    <cellStyle name="Обычный 3 3" xfId="33"/>
    <cellStyle name="Обычный 3 3 2" xfId="48"/>
    <cellStyle name="Обычный 3 4" xfId="31"/>
    <cellStyle name="Обычный 3 5" xfId="47"/>
    <cellStyle name="Обычный 4" xfId="9"/>
    <cellStyle name="Обычный 4 2" xfId="15"/>
    <cellStyle name="Обычный 4 2 2" xfId="35"/>
    <cellStyle name="Обычный 4 2 3" xfId="50"/>
    <cellStyle name="Обычный 4 3" xfId="34"/>
    <cellStyle name="Обычный 4 4" xfId="49"/>
    <cellStyle name="Обычный 4 5" xfId="61"/>
    <cellStyle name="Обычный 5" xfId="20"/>
    <cellStyle name="Обычный 5 2" xfId="37"/>
    <cellStyle name="Обычный 5 2 2" xfId="52"/>
    <cellStyle name="Обычный 5 3" xfId="36"/>
    <cellStyle name="Обычный 5 4" xfId="51"/>
    <cellStyle name="Обычный 6" xfId="25"/>
    <cellStyle name="Обычный 6 2" xfId="39"/>
    <cellStyle name="Обычный 6 2 2" xfId="54"/>
    <cellStyle name="Обычный 6 3" xfId="38"/>
    <cellStyle name="Обычный 6 4" xfId="53"/>
    <cellStyle name="Обычный 7" xfId="26"/>
    <cellStyle name="Обычный 7 2" xfId="41"/>
    <cellStyle name="Обычный 7 2 2" xfId="56"/>
    <cellStyle name="Обычный 7 3" xfId="40"/>
    <cellStyle name="Обычный 7 4" xfId="55"/>
    <cellStyle name="Обычный 8" xfId="27"/>
    <cellStyle name="Обычный 8 2" xfId="43"/>
    <cellStyle name="Обычный 8 2 2" xfId="58"/>
    <cellStyle name="Обычный 8 3" xfId="42"/>
    <cellStyle name="Обычный 8 4" xfId="57"/>
    <cellStyle name="Обычный_1.3. Шаблон спецификации" xfId="8"/>
    <cellStyle name="Стиль 1" xfId="3"/>
    <cellStyle name="Финансовый 2" xfId="5"/>
    <cellStyle name="Финансовый 2 2" xfId="28"/>
    <cellStyle name="Финансовый 2 2 2" xfId="46"/>
    <cellStyle name="Финансовый 2 2 2 2" xfId="60"/>
    <cellStyle name="Финансовый 2 2 3" xfId="45"/>
    <cellStyle name="Финансовый 2 2 4" xfId="59"/>
    <cellStyle name="Финансовый 2 3" xfId="44"/>
    <cellStyle name="Финансовый 2 3 2" xfId="62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FFCC99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492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4"/>
  <sheetViews>
    <sheetView showGridLines="0" showZeros="0" tabSelected="1" defaultGridColor="0" colorId="22" zoomScaleNormal="100" zoomScaleSheetLayoutView="115" workbookViewId="0">
      <selection activeCell="B3" sqref="B3"/>
    </sheetView>
  </sheetViews>
  <sheetFormatPr defaultColWidth="9.140625" defaultRowHeight="12.75" x14ac:dyDescent="0.25"/>
  <cols>
    <col min="1" max="1" width="38.5703125" style="33" customWidth="1"/>
    <col min="2" max="2" width="99.140625" style="31" customWidth="1"/>
    <col min="3" max="16384" width="9.140625" style="34"/>
  </cols>
  <sheetData>
    <row r="1" spans="1:2" ht="36" customHeight="1" x14ac:dyDescent="0.25">
      <c r="A1" s="63" t="s">
        <v>35</v>
      </c>
      <c r="B1" s="63"/>
    </row>
    <row r="2" spans="1:2" x14ac:dyDescent="0.25">
      <c r="A2" s="65" t="s">
        <v>69</v>
      </c>
      <c r="B2" s="65"/>
    </row>
    <row r="3" spans="1:2" ht="26.25" customHeight="1" x14ac:dyDescent="0.25">
      <c r="A3" s="71" t="s">
        <v>70</v>
      </c>
      <c r="B3" s="20" t="s">
        <v>105</v>
      </c>
    </row>
    <row r="4" spans="1:2" ht="51" x14ac:dyDescent="0.25">
      <c r="A4" s="72"/>
      <c r="B4" s="38" t="s">
        <v>115</v>
      </c>
    </row>
    <row r="5" spans="1:2" ht="25.5" x14ac:dyDescent="0.25">
      <c r="A5" s="72"/>
      <c r="B5" s="51" t="s">
        <v>114</v>
      </c>
    </row>
    <row r="6" spans="1:2" x14ac:dyDescent="0.25">
      <c r="A6" s="72"/>
      <c r="B6" s="51"/>
    </row>
    <row r="7" spans="1:2" x14ac:dyDescent="0.25">
      <c r="A7" s="72"/>
      <c r="B7" s="35" t="s">
        <v>108</v>
      </c>
    </row>
    <row r="8" spans="1:2" x14ac:dyDescent="0.25">
      <c r="A8" s="72"/>
      <c r="B8" s="51" t="s">
        <v>116</v>
      </c>
    </row>
    <row r="9" spans="1:2" ht="25.5" x14ac:dyDescent="0.25">
      <c r="A9" s="72"/>
      <c r="B9" s="51" t="s">
        <v>117</v>
      </c>
    </row>
    <row r="10" spans="1:2" x14ac:dyDescent="0.25">
      <c r="A10" s="73"/>
      <c r="B10" s="51"/>
    </row>
    <row r="11" spans="1:2" x14ac:dyDescent="0.25">
      <c r="A11" s="71" t="s">
        <v>71</v>
      </c>
      <c r="B11" s="37" t="s">
        <v>5</v>
      </c>
    </row>
    <row r="12" spans="1:2" ht="12.75" customHeight="1" x14ac:dyDescent="0.25">
      <c r="A12" s="72"/>
      <c r="B12" s="38" t="s">
        <v>83</v>
      </c>
    </row>
    <row r="13" spans="1:2" ht="14.25" customHeight="1" x14ac:dyDescent="0.25">
      <c r="A13" s="72"/>
      <c r="B13" s="38" t="s">
        <v>34</v>
      </c>
    </row>
    <row r="14" spans="1:2" x14ac:dyDescent="0.25">
      <c r="A14" s="72"/>
      <c r="B14" s="35" t="s">
        <v>122</v>
      </c>
    </row>
    <row r="15" spans="1:2" x14ac:dyDescent="0.25">
      <c r="A15" s="72"/>
      <c r="B15" s="38" t="s">
        <v>6</v>
      </c>
    </row>
    <row r="16" spans="1:2" x14ac:dyDescent="0.25">
      <c r="A16" s="73"/>
      <c r="B16" s="36" t="s">
        <v>7</v>
      </c>
    </row>
    <row r="17" spans="1:2" x14ac:dyDescent="0.25">
      <c r="A17" s="65" t="s">
        <v>64</v>
      </c>
      <c r="B17" s="67"/>
    </row>
    <row r="18" spans="1:2" ht="25.5" x14ac:dyDescent="0.25">
      <c r="A18" s="64" t="s">
        <v>8</v>
      </c>
      <c r="B18" s="37" t="s">
        <v>9</v>
      </c>
    </row>
    <row r="19" spans="1:2" x14ac:dyDescent="0.25">
      <c r="A19" s="64"/>
      <c r="B19" s="35" t="s">
        <v>33</v>
      </c>
    </row>
    <row r="20" spans="1:2" x14ac:dyDescent="0.25">
      <c r="A20" s="64"/>
      <c r="B20" s="36" t="s">
        <v>52</v>
      </c>
    </row>
    <row r="21" spans="1:2" x14ac:dyDescent="0.25">
      <c r="A21" s="65" t="s">
        <v>65</v>
      </c>
      <c r="B21" s="67"/>
    </row>
    <row r="22" spans="1:2" x14ac:dyDescent="0.25">
      <c r="A22" s="64" t="s">
        <v>10</v>
      </c>
      <c r="B22" s="37" t="s">
        <v>11</v>
      </c>
    </row>
    <row r="23" spans="1:2" ht="25.5" x14ac:dyDescent="0.25">
      <c r="A23" s="64"/>
      <c r="B23" s="38" t="s">
        <v>99</v>
      </c>
    </row>
    <row r="24" spans="1:2" ht="25.5" x14ac:dyDescent="0.25">
      <c r="A24" s="64"/>
      <c r="B24" s="35" t="s">
        <v>94</v>
      </c>
    </row>
    <row r="25" spans="1:2" x14ac:dyDescent="0.25">
      <c r="A25" s="71" t="s">
        <v>12</v>
      </c>
      <c r="B25" s="37" t="s">
        <v>95</v>
      </c>
    </row>
    <row r="26" spans="1:2" x14ac:dyDescent="0.25">
      <c r="A26" s="72"/>
      <c r="B26" s="40" t="s">
        <v>80</v>
      </c>
    </row>
    <row r="27" spans="1:2" x14ac:dyDescent="0.25">
      <c r="A27" s="72"/>
      <c r="B27" s="38" t="s">
        <v>96</v>
      </c>
    </row>
    <row r="28" spans="1:2" x14ac:dyDescent="0.25">
      <c r="A28" s="72"/>
      <c r="B28" s="40" t="s">
        <v>101</v>
      </c>
    </row>
    <row r="29" spans="1:2" ht="25.5" x14ac:dyDescent="0.25">
      <c r="A29" s="72"/>
      <c r="B29" s="41" t="s">
        <v>81</v>
      </c>
    </row>
    <row r="30" spans="1:2" x14ac:dyDescent="0.25">
      <c r="A30" s="72"/>
      <c r="B30" s="40" t="s">
        <v>85</v>
      </c>
    </row>
    <row r="31" spans="1:2" x14ac:dyDescent="0.25">
      <c r="A31" s="72"/>
      <c r="B31" s="40" t="s">
        <v>86</v>
      </c>
    </row>
    <row r="32" spans="1:2" x14ac:dyDescent="0.25">
      <c r="A32" s="72"/>
      <c r="B32" s="40" t="s">
        <v>87</v>
      </c>
    </row>
    <row r="33" spans="1:2" x14ac:dyDescent="0.25">
      <c r="A33" s="72"/>
      <c r="B33" s="40" t="s">
        <v>98</v>
      </c>
    </row>
    <row r="34" spans="1:2" x14ac:dyDescent="0.25">
      <c r="A34" s="72"/>
      <c r="B34" s="40" t="s">
        <v>88</v>
      </c>
    </row>
    <row r="35" spans="1:2" x14ac:dyDescent="0.25">
      <c r="A35" s="72"/>
      <c r="B35" s="40" t="s">
        <v>111</v>
      </c>
    </row>
    <row r="36" spans="1:2" x14ac:dyDescent="0.25">
      <c r="A36" s="72"/>
      <c r="B36" s="40" t="s">
        <v>110</v>
      </c>
    </row>
    <row r="37" spans="1:2" x14ac:dyDescent="0.25">
      <c r="A37" s="72"/>
      <c r="B37" s="40" t="s">
        <v>112</v>
      </c>
    </row>
    <row r="38" spans="1:2" x14ac:dyDescent="0.25">
      <c r="A38" s="72"/>
      <c r="B38" s="40" t="s">
        <v>113</v>
      </c>
    </row>
    <row r="39" spans="1:2" ht="25.5" x14ac:dyDescent="0.25">
      <c r="A39" s="49" t="s">
        <v>13</v>
      </c>
      <c r="B39" s="42" t="s">
        <v>90</v>
      </c>
    </row>
    <row r="40" spans="1:2" x14ac:dyDescent="0.25">
      <c r="A40" s="70" t="s">
        <v>14</v>
      </c>
      <c r="B40" s="37" t="s">
        <v>32</v>
      </c>
    </row>
    <row r="41" spans="1:2" x14ac:dyDescent="0.25">
      <c r="A41" s="70"/>
      <c r="B41" s="39" t="s">
        <v>55</v>
      </c>
    </row>
    <row r="42" spans="1:2" x14ac:dyDescent="0.25">
      <c r="A42" s="70"/>
      <c r="B42" s="39" t="s">
        <v>93</v>
      </c>
    </row>
    <row r="43" spans="1:2" x14ac:dyDescent="0.25">
      <c r="A43" s="71"/>
      <c r="B43" s="39" t="s">
        <v>72</v>
      </c>
    </row>
    <row r="44" spans="1:2" ht="14.25" customHeight="1" x14ac:dyDescent="0.25">
      <c r="A44" s="71"/>
      <c r="B44" s="39"/>
    </row>
    <row r="45" spans="1:2" x14ac:dyDescent="0.25">
      <c r="A45" s="65" t="s">
        <v>66</v>
      </c>
      <c r="B45" s="65"/>
    </row>
    <row r="46" spans="1:2" x14ac:dyDescent="0.25">
      <c r="A46" s="64" t="s">
        <v>15</v>
      </c>
      <c r="B46" s="37" t="s">
        <v>16</v>
      </c>
    </row>
    <row r="47" spans="1:2" ht="25.5" x14ac:dyDescent="0.25">
      <c r="A47" s="64"/>
      <c r="B47" s="38" t="s">
        <v>89</v>
      </c>
    </row>
    <row r="48" spans="1:2" ht="25.5" x14ac:dyDescent="0.25">
      <c r="A48" s="64"/>
      <c r="B48" s="38" t="s">
        <v>54</v>
      </c>
    </row>
    <row r="49" spans="1:2" x14ac:dyDescent="0.25">
      <c r="A49" s="64"/>
      <c r="B49" s="43" t="str">
        <f>$B$14</f>
        <v>tender-492@foxtrot.kiev.ua</v>
      </c>
    </row>
    <row r="50" spans="1:2" x14ac:dyDescent="0.25">
      <c r="A50" s="64" t="s">
        <v>17</v>
      </c>
      <c r="B50" s="37" t="s">
        <v>37</v>
      </c>
    </row>
    <row r="51" spans="1:2" x14ac:dyDescent="0.25">
      <c r="A51" s="64"/>
      <c r="B51" s="44">
        <v>43433</v>
      </c>
    </row>
    <row r="52" spans="1:2" ht="43.5" customHeight="1" x14ac:dyDescent="0.25">
      <c r="A52" s="68" t="s">
        <v>18</v>
      </c>
      <c r="B52" s="37" t="s">
        <v>19</v>
      </c>
    </row>
    <row r="53" spans="1:2" ht="25.5" customHeight="1" x14ac:dyDescent="0.25">
      <c r="A53" s="69"/>
      <c r="B53" s="38" t="s">
        <v>20</v>
      </c>
    </row>
    <row r="54" spans="1:2" x14ac:dyDescent="0.25">
      <c r="A54" s="69"/>
      <c r="B54" s="38" t="s">
        <v>21</v>
      </c>
    </row>
    <row r="55" spans="1:2" x14ac:dyDescent="0.25">
      <c r="A55" s="65" t="s">
        <v>67</v>
      </c>
      <c r="B55" s="66"/>
    </row>
    <row r="56" spans="1:2" ht="38.25" x14ac:dyDescent="0.25">
      <c r="A56" s="68" t="s">
        <v>22</v>
      </c>
      <c r="B56" s="45" t="s">
        <v>100</v>
      </c>
    </row>
    <row r="57" spans="1:2" ht="25.5" x14ac:dyDescent="0.25">
      <c r="A57" s="69"/>
      <c r="B57" s="39" t="s">
        <v>91</v>
      </c>
    </row>
    <row r="58" spans="1:2" ht="25.5" x14ac:dyDescent="0.25">
      <c r="A58" s="69"/>
      <c r="B58" s="39" t="s">
        <v>53</v>
      </c>
    </row>
    <row r="59" spans="1:2" x14ac:dyDescent="0.25">
      <c r="A59" s="75"/>
      <c r="B59" s="46" t="s">
        <v>60</v>
      </c>
    </row>
    <row r="60" spans="1:2" ht="38.25" x14ac:dyDescent="0.25">
      <c r="A60" s="50" t="s">
        <v>23</v>
      </c>
      <c r="B60" s="38" t="s">
        <v>24</v>
      </c>
    </row>
    <row r="61" spans="1:2" ht="14.25" customHeight="1" x14ac:dyDescent="0.25">
      <c r="A61" s="64" t="s">
        <v>25</v>
      </c>
      <c r="B61" s="37" t="s">
        <v>26</v>
      </c>
    </row>
    <row r="62" spans="1:2" ht="12.75" customHeight="1" x14ac:dyDescent="0.25">
      <c r="A62" s="64"/>
      <c r="B62" s="39" t="s">
        <v>56</v>
      </c>
    </row>
    <row r="63" spans="1:2" x14ac:dyDescent="0.25">
      <c r="A63" s="64"/>
      <c r="B63" s="39" t="s">
        <v>57</v>
      </c>
    </row>
    <row r="64" spans="1:2" ht="38.25" customHeight="1" x14ac:dyDescent="0.25">
      <c r="A64" s="64"/>
      <c r="B64" s="36" t="s">
        <v>50</v>
      </c>
    </row>
    <row r="65" spans="1:2" ht="14.25" customHeight="1" x14ac:dyDescent="0.25">
      <c r="A65" s="64" t="s">
        <v>27</v>
      </c>
      <c r="B65" s="37" t="s">
        <v>28</v>
      </c>
    </row>
    <row r="66" spans="1:2" x14ac:dyDescent="0.25">
      <c r="A66" s="64"/>
      <c r="B66" s="39" t="s">
        <v>58</v>
      </c>
    </row>
    <row r="67" spans="1:2" ht="25.5" customHeight="1" x14ac:dyDescent="0.25">
      <c r="A67" s="64"/>
      <c r="B67" s="39" t="s">
        <v>59</v>
      </c>
    </row>
    <row r="68" spans="1:2" ht="38.25" customHeight="1" x14ac:dyDescent="0.25">
      <c r="A68" s="64"/>
      <c r="B68" s="36" t="s">
        <v>29</v>
      </c>
    </row>
    <row r="69" spans="1:2" x14ac:dyDescent="0.25">
      <c r="A69" s="65" t="s">
        <v>68</v>
      </c>
      <c r="B69" s="74"/>
    </row>
    <row r="70" spans="1:2" ht="25.5" x14ac:dyDescent="0.25">
      <c r="A70" s="49" t="s">
        <v>30</v>
      </c>
      <c r="B70" s="42" t="s">
        <v>51</v>
      </c>
    </row>
    <row r="71" spans="1:2" ht="25.5" customHeight="1" x14ac:dyDescent="0.25">
      <c r="A71" s="64" t="s">
        <v>31</v>
      </c>
      <c r="B71" s="37"/>
    </row>
    <row r="72" spans="1:2" x14ac:dyDescent="0.25">
      <c r="A72" s="64"/>
      <c r="B72" s="39" t="s">
        <v>82</v>
      </c>
    </row>
    <row r="73" spans="1:2" x14ac:dyDescent="0.25">
      <c r="A73" s="64"/>
      <c r="B73" s="39"/>
    </row>
    <row r="74" spans="1:2" x14ac:dyDescent="0.25">
      <c r="A74" s="64"/>
      <c r="B74" s="36"/>
    </row>
    <row r="75" spans="1:2" x14ac:dyDescent="0.25">
      <c r="B75" s="47"/>
    </row>
    <row r="76" spans="1:2" x14ac:dyDescent="0.25">
      <c r="B76" s="31" t="s">
        <v>62</v>
      </c>
    </row>
    <row r="77" spans="1:2" x14ac:dyDescent="0.25">
      <c r="B77" s="48" t="s">
        <v>63</v>
      </c>
    </row>
    <row r="78" spans="1:2" x14ac:dyDescent="0.25">
      <c r="B78" s="47"/>
    </row>
    <row r="79" spans="1:2" x14ac:dyDescent="0.25">
      <c r="B79" s="47"/>
    </row>
    <row r="80" spans="1:2" x14ac:dyDescent="0.25">
      <c r="B80" s="47"/>
    </row>
    <row r="81" spans="2:2" x14ac:dyDescent="0.25">
      <c r="B81" s="47"/>
    </row>
    <row r="82" spans="2:2" x14ac:dyDescent="0.25">
      <c r="B82" s="47"/>
    </row>
    <row r="83" spans="2:2" x14ac:dyDescent="0.25">
      <c r="B83" s="47"/>
    </row>
    <row r="84" spans="2:2" x14ac:dyDescent="0.25">
      <c r="B84" s="47"/>
    </row>
    <row r="85" spans="2:2" x14ac:dyDescent="0.25">
      <c r="B85" s="47"/>
    </row>
    <row r="86" spans="2:2" x14ac:dyDescent="0.25">
      <c r="B86" s="47"/>
    </row>
    <row r="87" spans="2:2" x14ac:dyDescent="0.25">
      <c r="B87" s="47"/>
    </row>
    <row r="88" spans="2:2" x14ac:dyDescent="0.25">
      <c r="B88" s="47"/>
    </row>
    <row r="89" spans="2:2" x14ac:dyDescent="0.25">
      <c r="B89" s="47"/>
    </row>
    <row r="90" spans="2:2" x14ac:dyDescent="0.25">
      <c r="B90" s="47"/>
    </row>
    <row r="91" spans="2:2" x14ac:dyDescent="0.25">
      <c r="B91" s="47"/>
    </row>
    <row r="93" spans="2:2" x14ac:dyDescent="0.25">
      <c r="B93" s="47"/>
    </row>
    <row r="94" spans="2:2" x14ac:dyDescent="0.25">
      <c r="B94" s="47"/>
    </row>
  </sheetData>
  <mergeCells count="20">
    <mergeCell ref="A71:A74"/>
    <mergeCell ref="A61:A64"/>
    <mergeCell ref="A65:A68"/>
    <mergeCell ref="A69:B69"/>
    <mergeCell ref="A50:A51"/>
    <mergeCell ref="A56:A59"/>
    <mergeCell ref="A1:B1"/>
    <mergeCell ref="A22:A24"/>
    <mergeCell ref="A55:B55"/>
    <mergeCell ref="A45:B45"/>
    <mergeCell ref="A46:A49"/>
    <mergeCell ref="A17:B17"/>
    <mergeCell ref="A18:A20"/>
    <mergeCell ref="A21:B21"/>
    <mergeCell ref="A52:A54"/>
    <mergeCell ref="A40:A44"/>
    <mergeCell ref="A2:B2"/>
    <mergeCell ref="A11:A16"/>
    <mergeCell ref="A3:A10"/>
    <mergeCell ref="A25:A38"/>
  </mergeCells>
  <conditionalFormatting sqref="B51">
    <cfRule type="containsBlanks" dxfId="3" priority="4">
      <formula>LEN(TRIM(B51))=0</formula>
    </cfRule>
  </conditionalFormatting>
  <dataValidations count="1">
    <dataValidation allowBlank="1" showInputMessage="1" showErrorMessage="1" promptTitle="Наступний день" prompt="після подачі пропозицій." sqref="B51"/>
  </dataValidations>
  <hyperlinks>
    <hyperlink ref="B19" r:id="rId1"/>
    <hyperlink ref="B24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59" r:id="rId2"/>
    <hyperlink ref="B49" r:id="rId3" display="tender-______@foxtrot.kiev.ua"/>
    <hyperlink ref="B77" r:id="rId4"/>
    <hyperlink ref="B14" r:id="rId5"/>
    <hyperlink ref="B7" location="'Додаток 1'!A1" display="Перелік робіт по адмініструванню серверів наданий в Додатку 1."/>
  </hyperlinks>
  <pageMargins left="0.39370078740157483" right="0.39370078740157483" top="0.39370078740157483" bottom="0.39370078740157483" header="0.11811023622047244" footer="0.11811023622047244"/>
  <pageSetup paperSize="9" scale="6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showGridLines="0" zoomScaleNormal="100" workbookViewId="0">
      <selection activeCell="B27" sqref="B27"/>
    </sheetView>
  </sheetViews>
  <sheetFormatPr defaultRowHeight="12.75" x14ac:dyDescent="0.2"/>
  <cols>
    <col min="1" max="1" width="5.140625" style="55" customWidth="1"/>
    <col min="2" max="2" width="63.42578125" style="24" customWidth="1"/>
    <col min="3" max="3" width="31.140625" style="24" customWidth="1"/>
    <col min="4" max="4" width="30.7109375" style="24" customWidth="1"/>
    <col min="5" max="16384" width="9.140625" style="24"/>
  </cols>
  <sheetData>
    <row r="1" spans="1:4" s="19" customFormat="1" ht="26.25" customHeight="1" x14ac:dyDescent="0.2">
      <c r="A1" s="27" t="str">
        <f>IF($C$5=0,"Додаток 1. Специфікація закупівлі","Додаток 1. Цінова пропозиція")</f>
        <v>Додаток 1. Специфікація закупівлі</v>
      </c>
      <c r="B1" s="27"/>
      <c r="C1" s="80" t="str">
        <f>IF($C$5=0,"Змінювати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80"/>
    </row>
    <row r="2" spans="1:4" s="19" customFormat="1" ht="12.75" customHeight="1" x14ac:dyDescent="0.2">
      <c r="A2" s="58" t="str">
        <f>Документація!$B$3</f>
        <v xml:space="preserve">Вибір Генпроектувальника на реконструкцію з добудовою ТЦ DEPOt  в м. Чернівці </v>
      </c>
      <c r="B2" s="33"/>
      <c r="C2" s="80" t="str">
        <f>IF($C$5=0,"Поля для заповнення промарковано кольором.","")</f>
        <v>Поля для заповнення промарковано кольором.</v>
      </c>
      <c r="D2" s="80"/>
    </row>
    <row r="3" spans="1:4" s="23" customFormat="1" x14ac:dyDescent="0.25">
      <c r="A3" s="52"/>
      <c r="C3" s="26"/>
    </row>
    <row r="4" spans="1:4" s="25" customFormat="1" x14ac:dyDescent="0.2">
      <c r="A4" s="54"/>
      <c r="B4" s="32"/>
      <c r="C4" s="30"/>
      <c r="D4" s="56" t="str">
        <f>IF($C$5=0,"Вказати/підтвердити вимоги","")</f>
        <v>Вказати/підтвердити вимоги</v>
      </c>
    </row>
    <row r="5" spans="1:4" ht="18.75" customHeight="1" x14ac:dyDescent="0.2">
      <c r="A5" s="78" t="s">
        <v>73</v>
      </c>
      <c r="B5" s="78"/>
      <c r="C5" s="77"/>
      <c r="D5" s="77"/>
    </row>
    <row r="6" spans="1:4" x14ac:dyDescent="0.2">
      <c r="A6" s="78" t="s">
        <v>39</v>
      </c>
      <c r="B6" s="78"/>
      <c r="C6" s="78"/>
      <c r="D6" s="78"/>
    </row>
    <row r="7" spans="1:4" x14ac:dyDescent="0.2">
      <c r="A7" s="78" t="s">
        <v>40</v>
      </c>
      <c r="B7" s="78"/>
      <c r="C7" s="78"/>
      <c r="D7" s="78"/>
    </row>
    <row r="8" spans="1:4" x14ac:dyDescent="0.2">
      <c r="A8" s="78" t="s">
        <v>41</v>
      </c>
      <c r="B8" s="78"/>
      <c r="C8" s="79"/>
      <c r="D8" s="79"/>
    </row>
    <row r="9" spans="1:4" x14ac:dyDescent="0.2">
      <c r="A9" s="78" t="s">
        <v>42</v>
      </c>
      <c r="B9" s="78"/>
      <c r="C9" s="78"/>
      <c r="D9" s="78"/>
    </row>
    <row r="10" spans="1:4" x14ac:dyDescent="0.2">
      <c r="A10" s="78" t="s">
        <v>43</v>
      </c>
      <c r="B10" s="78"/>
      <c r="C10" s="78"/>
      <c r="D10" s="78"/>
    </row>
    <row r="11" spans="1:4" x14ac:dyDescent="0.2">
      <c r="A11" s="78" t="s">
        <v>74</v>
      </c>
      <c r="B11" s="78"/>
      <c r="C11" s="79"/>
      <c r="D11" s="79"/>
    </row>
    <row r="12" spans="1:4" x14ac:dyDescent="0.2">
      <c r="A12" s="78" t="s">
        <v>75</v>
      </c>
      <c r="B12" s="78"/>
      <c r="C12" s="78"/>
      <c r="D12" s="78"/>
    </row>
    <row r="13" spans="1:4" x14ac:dyDescent="0.2">
      <c r="A13" s="78" t="s">
        <v>76</v>
      </c>
      <c r="B13" s="78"/>
      <c r="C13" s="79"/>
      <c r="D13" s="79"/>
    </row>
    <row r="14" spans="1:4" x14ac:dyDescent="0.2">
      <c r="A14" s="78" t="s">
        <v>77</v>
      </c>
      <c r="B14" s="78"/>
      <c r="C14" s="78"/>
      <c r="D14" s="78"/>
    </row>
    <row r="15" spans="1:4" x14ac:dyDescent="0.2">
      <c r="A15" s="78" t="s">
        <v>92</v>
      </c>
      <c r="B15" s="78"/>
      <c r="C15" s="78"/>
      <c r="D15" s="78"/>
    </row>
    <row r="16" spans="1:4" x14ac:dyDescent="0.2">
      <c r="A16" s="78" t="s">
        <v>78</v>
      </c>
      <c r="B16" s="78"/>
      <c r="C16" s="78"/>
      <c r="D16" s="78"/>
    </row>
    <row r="17" spans="1:4" x14ac:dyDescent="0.2">
      <c r="A17" s="78" t="s">
        <v>44</v>
      </c>
      <c r="B17" s="78"/>
      <c r="C17" s="78"/>
      <c r="D17" s="78"/>
    </row>
    <row r="18" spans="1:4" x14ac:dyDescent="0.2">
      <c r="A18" s="78" t="s">
        <v>49</v>
      </c>
      <c r="B18" s="78"/>
      <c r="C18" s="78"/>
      <c r="D18" s="78"/>
    </row>
    <row r="19" spans="1:4" x14ac:dyDescent="0.2">
      <c r="A19" s="78" t="s">
        <v>45</v>
      </c>
      <c r="B19" s="78"/>
      <c r="C19" s="78"/>
      <c r="D19" s="78"/>
    </row>
    <row r="20" spans="1:4" x14ac:dyDescent="0.2">
      <c r="A20" s="78" t="s">
        <v>46</v>
      </c>
      <c r="B20" s="78"/>
      <c r="C20" s="78"/>
      <c r="D20" s="78"/>
    </row>
    <row r="21" spans="1:4" x14ac:dyDescent="0.2">
      <c r="A21" s="86" t="s">
        <v>118</v>
      </c>
      <c r="B21" s="86"/>
      <c r="C21" s="78"/>
      <c r="D21" s="78"/>
    </row>
    <row r="22" spans="1:4" x14ac:dyDescent="0.2">
      <c r="A22" s="87" t="s">
        <v>79</v>
      </c>
      <c r="B22" s="87"/>
      <c r="C22" s="81"/>
      <c r="D22" s="81"/>
    </row>
    <row r="23" spans="1:4" ht="28.5" customHeight="1" x14ac:dyDescent="0.2">
      <c r="A23" s="84" t="s">
        <v>107</v>
      </c>
      <c r="B23" s="85"/>
      <c r="C23" s="76"/>
      <c r="D23" s="76"/>
    </row>
    <row r="24" spans="1:4" s="29" customFormat="1" ht="56.25" customHeight="1" x14ac:dyDescent="0.25">
      <c r="A24" s="83" t="s">
        <v>106</v>
      </c>
      <c r="B24" s="83"/>
      <c r="C24" s="76"/>
      <c r="D24" s="76"/>
    </row>
    <row r="25" spans="1:4" ht="42" customHeight="1" x14ac:dyDescent="0.2">
      <c r="A25" s="82" t="s">
        <v>109</v>
      </c>
      <c r="B25" s="82"/>
      <c r="C25" s="88"/>
      <c r="D25" s="88"/>
    </row>
    <row r="26" spans="1:4" s="28" customFormat="1" ht="25.5" x14ac:dyDescent="0.2">
      <c r="A26" s="57" t="s">
        <v>97</v>
      </c>
      <c r="B26" s="57" t="s">
        <v>121</v>
      </c>
      <c r="C26" s="53" t="s">
        <v>119</v>
      </c>
      <c r="D26" s="57" t="s">
        <v>103</v>
      </c>
    </row>
    <row r="27" spans="1:4" s="61" customFormat="1" ht="48" customHeight="1" x14ac:dyDescent="0.25">
      <c r="A27" s="59" t="s">
        <v>104</v>
      </c>
      <c r="B27" s="62" t="s">
        <v>120</v>
      </c>
      <c r="C27" s="60"/>
      <c r="D27" s="60"/>
    </row>
  </sheetData>
  <sheetProtection formatCells="0" formatColumns="0" formatRows="0" sort="0" autoFilter="0"/>
  <protectedRanges>
    <protectedRange sqref="D5:D21 D23:D25 C23:C25 C5:C21 C27:D27" name="Диапазон1"/>
  </protectedRanges>
  <mergeCells count="44">
    <mergeCell ref="A25:B25"/>
    <mergeCell ref="A24:B24"/>
    <mergeCell ref="A15:B15"/>
    <mergeCell ref="C18:D18"/>
    <mergeCell ref="C19:D19"/>
    <mergeCell ref="C17:D17"/>
    <mergeCell ref="A16:B16"/>
    <mergeCell ref="A17:B17"/>
    <mergeCell ref="A18:B18"/>
    <mergeCell ref="A23:B23"/>
    <mergeCell ref="A20:B20"/>
    <mergeCell ref="A19:B19"/>
    <mergeCell ref="A21:B21"/>
    <mergeCell ref="A22:B22"/>
    <mergeCell ref="C24:D24"/>
    <mergeCell ref="C25:D25"/>
    <mergeCell ref="A10:B10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C1:D1"/>
    <mergeCell ref="C2:D2"/>
    <mergeCell ref="C20:D20"/>
    <mergeCell ref="C21:D21"/>
    <mergeCell ref="C22:D22"/>
    <mergeCell ref="C14:D14"/>
    <mergeCell ref="C15:D15"/>
    <mergeCell ref="C16:D16"/>
    <mergeCell ref="C23:D23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conditionalFormatting sqref="C5:C21 C24">
    <cfRule type="containsBlanks" dxfId="2" priority="47">
      <formula>LEN(TRIM(C5))=0</formula>
    </cfRule>
  </conditionalFormatting>
  <conditionalFormatting sqref="C25">
    <cfRule type="containsBlanks" dxfId="1" priority="38">
      <formula>LEN(TRIM(C25))=0</formula>
    </cfRule>
  </conditionalFormatting>
  <conditionalFormatting sqref="C23">
    <cfRule type="containsBlanks" dxfId="0" priority="37">
      <formula>LEN(TRIM(C23))=0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B1"/>
  </dataValidations>
  <pageMargins left="0.39370078740157483" right="0.39370078740157483" top="0.39370078740157483" bottom="0.39370078740157483" header="0.11811023622047245" footer="0.11811023622047245"/>
  <pageSetup paperSize="9" fitToHeight="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C18" sqref="C18"/>
    </sheetView>
  </sheetViews>
  <sheetFormatPr defaultColWidth="0" defaultRowHeight="18" zeroHeight="1" x14ac:dyDescent="0.25"/>
  <cols>
    <col min="1" max="1" width="20.1406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1" t="s">
        <v>84</v>
      </c>
      <c r="B1" s="4"/>
      <c r="C1" s="16" t="str">
        <f>CONCATENATE("Вхідний № ",RIGHT(LEFT($C$15,10),3),"/_______")</f>
        <v>Вхідний № 492/_______</v>
      </c>
    </row>
    <row r="2" spans="1:3" s="9" customFormat="1" x14ac:dyDescent="0.25">
      <c r="A2" s="22">
        <f>WORKDAY(Документація!B51,-1,0)</f>
        <v>43432</v>
      </c>
      <c r="B2" s="3"/>
      <c r="C2" s="11"/>
    </row>
    <row r="3" spans="1:3" s="9" customFormat="1" x14ac:dyDescent="0.25">
      <c r="A3" s="5"/>
      <c r="B3" s="4"/>
      <c r="C3" s="11" t="s">
        <v>48</v>
      </c>
    </row>
    <row r="4" spans="1:3" ht="67.5" customHeight="1" x14ac:dyDescent="0.25">
      <c r="A4" s="14" t="s">
        <v>0</v>
      </c>
      <c r="B4" s="91">
        <f>'Додаток 1'!C5</f>
        <v>0</v>
      </c>
      <c r="C4" s="91"/>
    </row>
    <row r="5" spans="1:3" ht="18" customHeight="1" x14ac:dyDescent="0.25">
      <c r="A5" s="6"/>
      <c r="B5" s="92">
        <f>'Додаток 1'!C10</f>
        <v>0</v>
      </c>
      <c r="C5" s="92"/>
    </row>
    <row r="6" spans="1:3" x14ac:dyDescent="0.25">
      <c r="A6" s="11" t="s">
        <v>47</v>
      </c>
      <c r="B6" s="92">
        <f>'Додаток 1'!C12</f>
        <v>0</v>
      </c>
      <c r="C6" s="92"/>
    </row>
    <row r="7" spans="1:3" s="2" customFormat="1" ht="18" customHeight="1" x14ac:dyDescent="0.25">
      <c r="A7" s="18"/>
      <c r="B7" s="93">
        <f>'Додаток 1'!C13</f>
        <v>0</v>
      </c>
      <c r="C7" s="93"/>
    </row>
    <row r="8" spans="1:3" s="9" customFormat="1" ht="18" customHeight="1" x14ac:dyDescent="0.25">
      <c r="A8" s="18"/>
      <c r="B8" s="92">
        <f>'Додаток 1'!C14</f>
        <v>0</v>
      </c>
      <c r="C8" s="92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89" t="s">
        <v>38</v>
      </c>
      <c r="C11" s="89"/>
    </row>
    <row r="12" spans="1:3" ht="131.25" customHeight="1" x14ac:dyDescent="0.25">
      <c r="A12" s="7"/>
      <c r="B12" s="90" t="str">
        <f>Документація!$B$3</f>
        <v xml:space="preserve">Вибір Генпроектувальника на реконструкцію з добудовою ТЦ DEPOt  в м. Чернівці </v>
      </c>
      <c r="C12" s="90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Документація!$B$14</f>
        <v>tender-492@foxtrot.kiev.ua</v>
      </c>
    </row>
    <row r="16" spans="1:3" s="3" customFormat="1" x14ac:dyDescent="0.25">
      <c r="B16" s="5"/>
      <c r="C16" s="9" t="s">
        <v>36</v>
      </c>
    </row>
    <row r="17" spans="3:3" x14ac:dyDescent="0.25">
      <c r="C17" s="9" t="s">
        <v>102</v>
      </c>
    </row>
    <row r="18" spans="3:3" x14ac:dyDescent="0.25">
      <c r="C18" s="9" t="s">
        <v>3</v>
      </c>
    </row>
    <row r="19" spans="3:3" x14ac:dyDescent="0.25">
      <c r="C19" s="9" t="s">
        <v>4</v>
      </c>
    </row>
    <row r="20" spans="3:3" x14ac:dyDescent="0.25">
      <c r="C20" s="17" t="s">
        <v>61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Документація</vt:lpstr>
      <vt:lpstr>Додаток 1</vt:lpstr>
      <vt:lpstr>Титульний лист конверта</vt:lpstr>
      <vt:lpstr>'Додаток 1'!Заголовки_для_печати</vt:lpstr>
      <vt:lpstr>'Додаток 1'!Область_печати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2018-11-08T11:17:43Z</dcterms:modified>
</cp:coreProperties>
</file>