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1'!$A$30:$B$33</definedName>
  </definedNames>
  <calcPr calcId="145621"/>
</workbook>
</file>

<file path=xl/calcChain.xml><?xml version="1.0" encoding="utf-8"?>
<calcChain xmlns="http://schemas.openxmlformats.org/spreadsheetml/2006/main">
  <c r="B34" i="3" l="1"/>
  <c r="A1" i="3" l="1"/>
  <c r="B2" i="3" l="1"/>
  <c r="B1" i="3" l="1"/>
  <c r="A2" i="1"/>
  <c r="B5" i="1"/>
  <c r="B43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<sst xmlns="http://schemas.openxmlformats.org/spreadsheetml/2006/main" count="129" uniqueCount="129">
  <si>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</si>
  <si>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</si>
  <si>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</si>
  <si>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</si>
  <si>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</si>
  <si>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</si>
  <si>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</si>
  <si>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</si>
  <si>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</si>
  <si>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</si>
  <si>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</si>
  <si>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</si>
  <si>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</si>
  <si>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</si>
  <si>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</si>
  <si>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</si>
  <si>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</si>
  <si>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</si>
  <si>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</si>
  <si>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</si>
  <si>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</si>
  <si>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</si>
  <si>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</si>
  <si>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</si>
  <si>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</si>
  <si>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</si>
  <si>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</si>
  <si>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</si>
  <si>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</si>
  <si>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</si>
  <si>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</si>
  <si>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</si>
  <si>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</si>
  <si>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</si>
  <si>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</si>
  <si>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</si>
  <si>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</si>
  <si>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</si>
  <si>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</si>
  <si>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</si>
  <si>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</si>
  <si>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</si>
  <si>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</si>
  <si>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</si>
  <si>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</si>
  <si>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</si>
  <si>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</si>
  <si>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</si>
  <si>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</si>
  <si>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</si>
  <si>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</si>
  <si>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</si>
  <si>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</si>
  <si>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</si>
  <si>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</si>
  <si>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</si>
  <si>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</si>
  <si>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</si>
  <si>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</si>
  <si>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</si>
  <si>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</si>
  <si>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</si>
  <si>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</si>
  <si>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</si>
  <si>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</si>
  <si>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</si>
  <si>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</si>
  <si>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</si>
  <si>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</si>
  <si>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</si>
  <si>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</si>
  <si>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</si>
  <si>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</si>
  <si>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</si>
  <si>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</si>
  <si>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</si>
  <si>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</si>
  <si>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</si>
  <si>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</si>
  <si>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</si>
  <si>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</si>
  <si>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</si>
  <si>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</si>
  <si>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Сума закупівлі на рік, грн. з ПДВ:</t>
  </si>
  <si>
    <t>Ціна, грн. з ПДВ</t>
  </si>
  <si>
    <t>Найменування</t>
  </si>
  <si>
    <t>Вказати основних клієнтів за напрямком даної закупівлі.</t>
  </si>
  <si>
    <t>Примітки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</si>
  <si>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</si>
  <si>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</si>
  <si>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</si>
  <si>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Лист у довільній формі про прийняття умов Договору в редакції Замовника або Протокол розбіжностей до Договору.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</si>
  <si>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</si>
  <si>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</si>
  <si>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</si>
  <si>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</si>
  <si>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</si>
  <si>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</si>
  <si>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</si>
  <si>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</si>
  <si>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</si>
  <si>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</si>
  <si>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</si>
  <si>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</si>
  <si>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Довідку про розмір чистих активів;</t>
  </si>
  <si>
    <t>•  Копію Статуту підприємства;</t>
  </si>
  <si>
    <t>Критерієм вибору переможця є мінімальна ціна.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</si>
  <si>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</si>
  <si>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</si>
  <si>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у Додатку 1.</t>
  </si>
  <si>
    <t>tender-493@foxtrot.kiev.ua</t>
  </si>
  <si>
    <t>Виготовлення та монтаж бренд-зони ERGO</t>
  </si>
  <si>
    <t>Строк виготовлення рекламної продукції з урахуванням доставки і монтажу. Вказати в робочих днях.</t>
  </si>
  <si>
    <t>Підтвердити наявність власної виробничої бази.</t>
  </si>
  <si>
    <t>Підтвердити контроль якості рекламної продукції на кожному етапі виробництва.</t>
  </si>
  <si>
    <t>Підтвердити можливість зробити заміри та монтаж рекламної продукції в м. Волноваха (Донецька обл)</t>
  </si>
  <si>
    <t>Гарантійний строк експлуатації рекламної продукції. Вказати в місяцях.</t>
  </si>
  <si>
    <t>Гарантійний строк експлуатаційного обслуговування рекламної продукції (монтаж та матеріали). Вказати в місяцях.</t>
  </si>
  <si>
    <t>Строк заміни неякісної рекламної продукції по гарантії. Вказати в робочих днях.</t>
  </si>
  <si>
    <t>Тендерна пропозиція має включати вартість всіх матеріалів, робіт, транспортних послуг, виїзд на заміри, тощо. Підтвердити або вказати свої умови.</t>
  </si>
  <si>
    <t>Умови оплати: безготівкова оплата після підписання акту виконаних робіт і надання всіх бухгалтерських документів (рахунок-фактура, видаткова накладна, акт виконаних робіт, зареєстрована податкова накладна). Можлива часткова попередня оплата. Підтвердити або вказати свої умови.</t>
  </si>
  <si>
    <t>Стіл для смартфонів та навушників</t>
  </si>
  <si>
    <t>Монтаж</t>
  </si>
  <si>
    <t>Технічне завдання надано в Додатку 2.</t>
  </si>
  <si>
    <t>Креслення надано в Додатку 3.</t>
  </si>
  <si>
    <t>Договір має відповідати всім умовам, які були зазначені в акцептованій пропозиції Учасника.
Проект Договору додається.</t>
  </si>
  <si>
    <t>•  Лист у довільній формі про наявність відповідного обладнання, власної виробничої бази, працівників відповідної кваліфікації;</t>
  </si>
  <si>
    <t>Бренд-зона ERGO</t>
  </si>
  <si>
    <t>Додатки є невід'ємною частиною даної документації.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</si>
</sst>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" fontId="17" fillId="0" borderId="2" xfId="4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/>
    </xf>
    <xf numFmtId="4" fontId="17" fillId="2" borderId="2" xfId="3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wrapText="1"/>
    </xf>
    <xf numFmtId="0" fontId="16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2" applyFont="1" applyFill="1" applyAlignment="1">
      <alignment vertical="center" wrapText="1"/>
    </xf>
    <xf numFmtId="49" fontId="30" fillId="0" borderId="2" xfId="2" applyNumberFormat="1" applyFont="1" applyFill="1" applyBorder="1" applyAlignment="1" applyProtection="1">
      <alignment vertical="top" wrapText="1"/>
      <protection locked="0"/>
    </xf>
    <xf numFmtId="0" fontId="15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0" fontId="16" fillId="2" borderId="6" xfId="3" applyFont="1" applyFill="1" applyBorder="1" applyAlignment="1">
      <alignment horizontal="left" vertical="center" wrapText="1"/>
    </xf>
    <xf numFmtId="0" fontId="15" fillId="0" borderId="0" xfId="0" applyFont="1" applyAlignment="1"/>
    <xf numFmtId="167" fontId="15" fillId="0" borderId="0" xfId="0" applyNumberFormat="1" applyFont="1" applyAlignment="1"/>
    <xf numFmtId="0" fontId="15" fillId="0" borderId="10" xfId="0" applyFont="1" applyBorder="1" applyAlignment="1"/>
    <xf numFmtId="167" fontId="15" fillId="0" borderId="10" xfId="0" applyNumberFormat="1" applyFont="1" applyBorder="1" applyAlignment="1"/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167" fontId="31" fillId="0" borderId="6" xfId="2" applyNumberFormat="1" applyFont="1" applyFill="1" applyBorder="1" applyAlignment="1">
      <alignment horizontal="left" vertical="center" wrapText="1"/>
    </xf>
    <xf numFmtId="167" fontId="31" fillId="0" borderId="7" xfId="2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167" fontId="15" fillId="0" borderId="10" xfId="0" applyNumberFormat="1" applyFont="1" applyBorder="1" applyAlignment="1"/>
    <xf numFmtId="167" fontId="15" fillId="0" borderId="0" xfId="0" applyNumberFormat="1" applyFont="1" applyAlignment="1"/>
    <xf numFmtId="0" fontId="15" fillId="0" borderId="10" xfId="0" applyFont="1" applyBorder="1" applyAlignment="1"/>
    <xf numFmtId="0" fontId="15" fillId="0" borderId="0" xfId="0" applyFont="1" applyAlignment="1"/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165" fontId="32" fillId="0" borderId="5" xfId="0" applyNumberFormat="1" applyFont="1" applyFill="1" applyBorder="1" applyAlignment="1">
      <alignment horizontal="left" vertical="center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93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82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7" customWidth="1"/>
    <col min="3" max="16384" width="9.140625" style="9" hidden="1"/>
  </cols>
  <sheetData>
    <row r="1" spans="1:3" ht="18" customHeight="1" x14ac:dyDescent="0.25">
      <c r="A1" s="76" t="s">
        <v>33</v>
      </c>
      <c r="B1" s="76"/>
      <c r="C1" s="8"/>
    </row>
    <row r="2" spans="1:3" ht="14.25" customHeight="1" x14ac:dyDescent="0.25">
      <c r="A2" s="82" t="s">
        <v>73</v>
      </c>
      <c r="B2" s="83"/>
      <c r="C2" s="8"/>
    </row>
    <row r="3" spans="1:3" ht="25.5" customHeight="1" x14ac:dyDescent="0.25">
      <c r="A3" s="77" t="s">
        <v>74</v>
      </c>
      <c r="B3" s="12" t="s">
        <v>111</v>
      </c>
      <c r="C3" s="54"/>
    </row>
    <row r="4" spans="1:3" ht="14.25" customHeight="1" x14ac:dyDescent="0.25">
      <c r="A4" s="78"/>
      <c r="B4" s="16" t="s">
        <v>109</v>
      </c>
    </row>
    <row r="5" spans="1:3" ht="14.25" customHeight="1" x14ac:dyDescent="0.25">
      <c r="A5" s="78"/>
      <c r="B5" s="16" t="s">
        <v>123</v>
      </c>
    </row>
    <row r="6" spans="1:3" ht="14.25" customHeight="1" x14ac:dyDescent="0.25">
      <c r="A6" s="78"/>
      <c r="B6" s="16" t="s">
        <v>124</v>
      </c>
    </row>
    <row r="7" spans="1:3" ht="14.25" customHeight="1" x14ac:dyDescent="0.25">
      <c r="A7" s="78"/>
      <c r="B7" s="16" t="s">
        <v>128</v>
      </c>
    </row>
    <row r="8" spans="1:3" ht="14.25" customHeight="1" x14ac:dyDescent="0.25">
      <c r="A8" s="77" t="s">
        <v>75</v>
      </c>
      <c r="B8" s="28" t="s">
        <v>108</v>
      </c>
    </row>
    <row r="9" spans="1:3" ht="14.25" customHeight="1" x14ac:dyDescent="0.25">
      <c r="A9" s="78"/>
      <c r="B9" s="16" t="s">
        <v>107</v>
      </c>
    </row>
    <row r="10" spans="1:3" ht="14.25" customHeight="1" x14ac:dyDescent="0.25">
      <c r="A10" s="78"/>
      <c r="B10" s="39" t="s">
        <v>82</v>
      </c>
    </row>
    <row r="11" spans="1:3" ht="14.25" customHeight="1" x14ac:dyDescent="0.25">
      <c r="A11" s="78"/>
      <c r="B11" s="51" t="s">
        <v>110</v>
      </c>
    </row>
    <row r="12" spans="1:3" ht="14.25" customHeight="1" x14ac:dyDescent="0.25">
      <c r="A12" s="78"/>
      <c r="B12" s="16" t="s">
        <v>5</v>
      </c>
    </row>
    <row r="13" spans="1:3" ht="28.5" customHeight="1" x14ac:dyDescent="0.25">
      <c r="A13" s="79"/>
      <c r="B13" s="29" t="s">
        <v>6</v>
      </c>
    </row>
    <row r="14" spans="1:3" ht="14.25" customHeight="1" x14ac:dyDescent="0.25">
      <c r="A14" s="80" t="s">
        <v>68</v>
      </c>
      <c r="B14" s="81"/>
    </row>
    <row r="15" spans="1:3" ht="42.75" customHeight="1" x14ac:dyDescent="0.25">
      <c r="A15" s="77" t="s">
        <v>7</v>
      </c>
      <c r="B15" s="28" t="s">
        <v>8</v>
      </c>
    </row>
    <row r="16" spans="1:3" ht="14.25" customHeight="1" x14ac:dyDescent="0.25">
      <c r="A16" s="78"/>
      <c r="B16" s="31" t="s">
        <v>32</v>
      </c>
    </row>
    <row r="17" spans="1:2" ht="42.75" customHeight="1" x14ac:dyDescent="0.25">
      <c r="A17" s="79"/>
      <c r="B17" s="29" t="s">
        <v>81</v>
      </c>
    </row>
    <row r="18" spans="1:2" ht="14.25" customHeight="1" x14ac:dyDescent="0.25">
      <c r="A18" s="80" t="s">
        <v>69</v>
      </c>
      <c r="B18" s="81"/>
    </row>
    <row r="19" spans="1:2" ht="14.25" customHeight="1" x14ac:dyDescent="0.25">
      <c r="A19" s="77" t="s">
        <v>9</v>
      </c>
      <c r="B19" s="28" t="s">
        <v>10</v>
      </c>
    </row>
    <row r="20" spans="1:2" ht="42.75" customHeight="1" x14ac:dyDescent="0.25">
      <c r="A20" s="78"/>
      <c r="B20" s="16" t="s">
        <v>100</v>
      </c>
    </row>
    <row r="21" spans="1:2" ht="42.75" customHeight="1" x14ac:dyDescent="0.25">
      <c r="A21" s="79"/>
      <c r="B21" s="31" t="s">
        <v>61</v>
      </c>
    </row>
    <row r="22" spans="1:2" ht="14.25" customHeight="1" x14ac:dyDescent="0.25">
      <c r="A22" s="77" t="s">
        <v>11</v>
      </c>
      <c r="B22" s="28" t="s">
        <v>29</v>
      </c>
    </row>
    <row r="23" spans="1:2" ht="29.25" customHeight="1" x14ac:dyDescent="0.25">
      <c r="A23" s="78"/>
      <c r="B23" s="52" t="s">
        <v>88</v>
      </c>
    </row>
    <row r="24" spans="1:2" ht="14.25" customHeight="1" x14ac:dyDescent="0.25">
      <c r="A24" s="78"/>
      <c r="B24" s="16" t="s">
        <v>30</v>
      </c>
    </row>
    <row r="25" spans="1:2" ht="14.25" customHeight="1" x14ac:dyDescent="0.25">
      <c r="A25" s="78"/>
      <c r="B25" s="52" t="s">
        <v>92</v>
      </c>
    </row>
    <row r="26" spans="1:2" ht="14.25" customHeight="1" x14ac:dyDescent="0.25">
      <c r="A26" s="78"/>
      <c r="B26" s="52" t="s">
        <v>89</v>
      </c>
    </row>
    <row r="27" spans="1:2" ht="14.25" customHeight="1" x14ac:dyDescent="0.25">
      <c r="A27" s="78"/>
      <c r="B27" s="52" t="s">
        <v>90</v>
      </c>
    </row>
    <row r="28" spans="1:2" ht="14.25" customHeight="1" x14ac:dyDescent="0.25">
      <c r="A28" s="78"/>
      <c r="B28" s="52" t="s">
        <v>103</v>
      </c>
    </row>
    <row r="29" spans="1:2" ht="14.25" customHeight="1" x14ac:dyDescent="0.25">
      <c r="A29" s="78"/>
      <c r="B29" s="52" t="s">
        <v>105</v>
      </c>
    </row>
    <row r="30" spans="1:2" ht="14.25" customHeight="1" x14ac:dyDescent="0.25">
      <c r="A30" s="78"/>
      <c r="B30" s="52" t="s">
        <v>101</v>
      </c>
    </row>
    <row r="31" spans="1:2" ht="14.25" customHeight="1" x14ac:dyDescent="0.25">
      <c r="A31" s="78"/>
      <c r="B31" s="52" t="s">
        <v>104</v>
      </c>
    </row>
    <row r="32" spans="1:2" ht="28.5" customHeight="1" x14ac:dyDescent="0.25">
      <c r="A32" s="78"/>
      <c r="B32" s="53" t="s">
        <v>126</v>
      </c>
    </row>
    <row r="33" spans="1:2" ht="28.5" customHeight="1" x14ac:dyDescent="0.25">
      <c r="A33" s="79"/>
      <c r="B33" s="53" t="s">
        <v>91</v>
      </c>
    </row>
    <row r="34" spans="1:2" ht="71.25" customHeight="1" x14ac:dyDescent="0.25">
      <c r="A34" s="25" t="s">
        <v>93</v>
      </c>
      <c r="B34" s="50" t="s">
        <v>94</v>
      </c>
    </row>
    <row r="35" spans="1:2" ht="28.5" customHeight="1" x14ac:dyDescent="0.25">
      <c r="A35" s="77" t="s">
        <v>12</v>
      </c>
      <c r="B35" s="28" t="s">
        <v>31</v>
      </c>
    </row>
    <row r="36" spans="1:2" ht="14.25" customHeight="1" x14ac:dyDescent="0.25">
      <c r="A36" s="78"/>
      <c r="B36" s="52" t="s">
        <v>56</v>
      </c>
    </row>
    <row r="37" spans="1:2" ht="14.25" customHeight="1" x14ac:dyDescent="0.25">
      <c r="A37" s="78"/>
      <c r="B37" s="52" t="s">
        <v>63</v>
      </c>
    </row>
    <row r="38" spans="1:2" ht="28.5" customHeight="1" x14ac:dyDescent="0.25">
      <c r="A38" s="79"/>
      <c r="B38" s="52" t="s">
        <v>64</v>
      </c>
    </row>
    <row r="39" spans="1:2" ht="14.25" customHeight="1" x14ac:dyDescent="0.25">
      <c r="A39" s="80" t="s">
        <v>70</v>
      </c>
      <c r="B39" s="81"/>
    </row>
    <row r="40" spans="1:2" ht="14.25" customHeight="1" x14ac:dyDescent="0.25">
      <c r="A40" s="77" t="s">
        <v>13</v>
      </c>
      <c r="B40" s="28" t="s">
        <v>14</v>
      </c>
    </row>
    <row r="41" spans="1:2" ht="42.75" customHeight="1" x14ac:dyDescent="0.25">
      <c r="A41" s="78"/>
      <c r="B41" s="16" t="s">
        <v>99</v>
      </c>
    </row>
    <row r="42" spans="1:2" ht="28.5" customHeight="1" x14ac:dyDescent="0.25">
      <c r="A42" s="78"/>
      <c r="B42" s="16" t="s">
        <v>54</v>
      </c>
    </row>
    <row r="43" spans="1:2" ht="14.25" customHeight="1" x14ac:dyDescent="0.25">
      <c r="A43" s="79"/>
      <c r="B43" s="30" t="str">
        <f>$B$11</f>
        <v>tender-493@foxtrot.kiev.ua</v>
      </c>
    </row>
    <row r="44" spans="1:2" ht="14.25" customHeight="1" x14ac:dyDescent="0.25">
      <c r="A44" s="77" t="s">
        <v>15</v>
      </c>
      <c r="B44" s="47" t="s">
        <v>98</v>
      </c>
    </row>
    <row r="45" spans="1:2" ht="14.25" customHeight="1" x14ac:dyDescent="0.25">
      <c r="A45" s="78"/>
      <c r="B45" s="39" t="s">
        <v>77</v>
      </c>
    </row>
    <row r="46" spans="1:2" ht="14.25" customHeight="1" x14ac:dyDescent="0.25">
      <c r="A46" s="78"/>
      <c r="B46" s="107">
        <v>43425</v>
      </c>
    </row>
    <row r="47" spans="1:2" ht="42.75" customHeight="1" x14ac:dyDescent="0.25">
      <c r="A47" s="79"/>
      <c r="B47" s="48" t="s">
        <v>78</v>
      </c>
    </row>
    <row r="48" spans="1:2" ht="71.25" customHeight="1" x14ac:dyDescent="0.25">
      <c r="A48" s="77" t="s">
        <v>16</v>
      </c>
      <c r="B48" s="28" t="s">
        <v>76</v>
      </c>
    </row>
    <row r="49" spans="1:2" ht="28.5" customHeight="1" x14ac:dyDescent="0.25">
      <c r="A49" s="78"/>
      <c r="B49" s="16" t="s">
        <v>17</v>
      </c>
    </row>
    <row r="50" spans="1:2" ht="14.25" customHeight="1" x14ac:dyDescent="0.25">
      <c r="A50" s="79"/>
      <c r="B50" s="16" t="s">
        <v>18</v>
      </c>
    </row>
    <row r="51" spans="1:2" ht="14.25" customHeight="1" x14ac:dyDescent="0.25">
      <c r="A51" s="80" t="s">
        <v>71</v>
      </c>
      <c r="B51" s="81"/>
    </row>
    <row r="52" spans="1:2" ht="14.25" customHeight="1" x14ac:dyDescent="0.25">
      <c r="A52" s="77" t="s">
        <v>19</v>
      </c>
      <c r="B52" s="33" t="s">
        <v>106</v>
      </c>
    </row>
    <row r="53" spans="1:2" ht="42.75" customHeight="1" x14ac:dyDescent="0.25">
      <c r="A53" s="78"/>
      <c r="B53" s="32" t="s">
        <v>102</v>
      </c>
    </row>
    <row r="54" spans="1:2" ht="28.5" customHeight="1" x14ac:dyDescent="0.25">
      <c r="A54" s="78"/>
      <c r="B54" s="32" t="s">
        <v>53</v>
      </c>
    </row>
    <row r="55" spans="1:2" ht="14.25" customHeight="1" x14ac:dyDescent="0.25">
      <c r="A55" s="79"/>
      <c r="B55" s="34" t="s">
        <v>62</v>
      </c>
    </row>
    <row r="56" spans="1:2" ht="57" customHeight="1" x14ac:dyDescent="0.25">
      <c r="A56" s="17" t="s">
        <v>20</v>
      </c>
      <c r="B56" s="16" t="s">
        <v>21</v>
      </c>
    </row>
    <row r="57" spans="1:2" ht="14.25" customHeight="1" x14ac:dyDescent="0.25">
      <c r="A57" s="77" t="s">
        <v>22</v>
      </c>
      <c r="B57" s="28" t="s">
        <v>23</v>
      </c>
    </row>
    <row r="58" spans="1:2" ht="28.5" customHeight="1" x14ac:dyDescent="0.25">
      <c r="A58" s="78"/>
      <c r="B58" s="52" t="s">
        <v>57</v>
      </c>
    </row>
    <row r="59" spans="1:2" ht="14.25" customHeight="1" x14ac:dyDescent="0.25">
      <c r="A59" s="78"/>
      <c r="B59" s="52" t="s">
        <v>58</v>
      </c>
    </row>
    <row r="60" spans="1:2" ht="42.75" customHeight="1" x14ac:dyDescent="0.25">
      <c r="A60" s="79"/>
      <c r="B60" s="29" t="s">
        <v>51</v>
      </c>
    </row>
    <row r="61" spans="1:2" ht="14.25" customHeight="1" x14ac:dyDescent="0.25">
      <c r="A61" s="77" t="s">
        <v>24</v>
      </c>
      <c r="B61" s="28" t="s">
        <v>25</v>
      </c>
    </row>
    <row r="62" spans="1:2" ht="14.25" customHeight="1" x14ac:dyDescent="0.25">
      <c r="A62" s="78"/>
      <c r="B62" s="52" t="s">
        <v>59</v>
      </c>
    </row>
    <row r="63" spans="1:2" ht="28.5" customHeight="1" x14ac:dyDescent="0.25">
      <c r="A63" s="78"/>
      <c r="B63" s="52" t="s">
        <v>60</v>
      </c>
    </row>
    <row r="64" spans="1:2" ht="42.75" customHeight="1" x14ac:dyDescent="0.25">
      <c r="A64" s="79"/>
      <c r="B64" s="29" t="s">
        <v>26</v>
      </c>
    </row>
    <row r="65" spans="1:2" ht="14.25" customHeight="1" x14ac:dyDescent="0.25">
      <c r="A65" s="80" t="s">
        <v>72</v>
      </c>
      <c r="B65" s="81"/>
    </row>
    <row r="66" spans="1:2" ht="42.75" customHeight="1" x14ac:dyDescent="0.25">
      <c r="A66" s="25" t="s">
        <v>27</v>
      </c>
      <c r="B66" s="27" t="s">
        <v>52</v>
      </c>
    </row>
    <row r="67" spans="1:2" ht="71.25" customHeight="1" x14ac:dyDescent="0.25">
      <c r="A67" s="25" t="s">
        <v>28</v>
      </c>
      <c r="B67" s="50" t="s">
        <v>125</v>
      </c>
    </row>
    <row r="68" spans="1:2" ht="14.25" customHeight="1" x14ac:dyDescent="0.25"/>
    <row r="69" spans="1:2" ht="28.5" customHeight="1" x14ac:dyDescent="0.25">
      <c r="B69" s="49" t="s">
        <v>79</v>
      </c>
    </row>
    <row r="70" spans="1:2" ht="14.25" customHeight="1" x14ac:dyDescent="0.25">
      <c r="B70" s="36" t="s">
        <v>66</v>
      </c>
    </row>
    <row r="71" spans="1:2" ht="14.25" customHeight="1" x14ac:dyDescent="0.25">
      <c r="B71" s="35"/>
    </row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x14ac:dyDescent="0.25"/>
    <row r="77" spans="1:2" x14ac:dyDescent="0.25"/>
    <row r="78" spans="1:2" x14ac:dyDescent="0.25"/>
    <row r="79" spans="1:2" x14ac:dyDescent="0.25"/>
    <row r="80" spans="1:2" x14ac:dyDescent="0.25"/>
    <row r="81" x14ac:dyDescent="0.25"/>
    <row r="82" x14ac:dyDescent="0.25"/>
  </sheetData>
  <mergeCells count="19">
    <mergeCell ref="A57:A60"/>
    <mergeCell ref="A61:A64"/>
    <mergeCell ref="A65:B65"/>
    <mergeCell ref="A52:A55"/>
    <mergeCell ref="A48:A50"/>
    <mergeCell ref="A1:B1"/>
    <mergeCell ref="A19:A21"/>
    <mergeCell ref="A51:B51"/>
    <mergeCell ref="A39:B39"/>
    <mergeCell ref="A40:A43"/>
    <mergeCell ref="A14:B14"/>
    <mergeCell ref="A15:A17"/>
    <mergeCell ref="A18:B18"/>
    <mergeCell ref="A22:A33"/>
    <mergeCell ref="A35:A38"/>
    <mergeCell ref="A2:B2"/>
    <mergeCell ref="A8:A13"/>
    <mergeCell ref="A44:A47"/>
    <mergeCell ref="A3:A7"/>
  </mergeCells>
  <conditionalFormatting sqref="B46">
    <cfRule type="containsBlanks" dxfId="5" priority="2">
      <formula>LEN(TRIM(B46))=0</formula>
    </cfRule>
  </conditionalFormatting>
  <dataValidations count="2">
    <dataValidation allowBlank="1" showInputMessage="1" showErrorMessage="1" promptTitle="Наступний день" prompt="після подачі пропозицій." sqref="B46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6" r:id="rId1"/>
    <hyperlink ref="B21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1" r:id="rId2"/>
    <hyperlink ref="B55" r:id="rId3"/>
    <hyperlink ref="B43" r:id="rId4" display="tender-______@foxtrot.kiev.ua"/>
    <hyperlink ref="B70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6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1" max="1" width="68.42578125" style="63" customWidth="1"/>
    <col min="2" max="3" width="21.42578125" style="26" customWidth="1"/>
    <col min="4" max="16384" width="9.140625" style="18"/>
  </cols>
  <sheetData>
    <row r="1" spans="1:4" ht="25.5" customHeight="1" x14ac:dyDescent="0.3">
      <c r="A1" s="68" t="str">
        <f>IF($B$3=0,"Додаток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88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88"/>
      <c r="D1" s="58"/>
    </row>
    <row r="2" spans="1:4" s="19" customFormat="1" ht="20.25" customHeight="1" x14ac:dyDescent="0.25">
      <c r="A2" s="69" t="str">
        <f>Документація!$B$3</f>
        <v>Виготовлення та монтаж бренд-зони ERGO</v>
      </c>
      <c r="B2" s="93" t="str">
        <f>IF($B$3=0,"Поля для заповнення промарковано кольором.","")</f>
        <v>Поля для заповнення промарковано кольором.</v>
      </c>
      <c r="C2" s="93"/>
      <c r="D2" s="59"/>
    </row>
    <row r="3" spans="1:4" s="19" customFormat="1" ht="25.5" customHeight="1" x14ac:dyDescent="0.25">
      <c r="A3" s="70" t="s">
        <v>36</v>
      </c>
      <c r="B3" s="91"/>
      <c r="C3" s="92"/>
    </row>
    <row r="4" spans="1:4" s="19" customFormat="1" ht="12.75" customHeight="1" x14ac:dyDescent="0.25">
      <c r="A4" s="67" t="s">
        <v>37</v>
      </c>
      <c r="B4" s="84"/>
      <c r="C4" s="85"/>
    </row>
    <row r="5" spans="1:4" s="19" customFormat="1" ht="12.75" customHeight="1" x14ac:dyDescent="0.25">
      <c r="A5" s="67" t="s">
        <v>38</v>
      </c>
      <c r="B5" s="84"/>
      <c r="C5" s="85"/>
    </row>
    <row r="6" spans="1:4" s="19" customFormat="1" ht="12.75" customHeight="1" x14ac:dyDescent="0.25">
      <c r="A6" s="67" t="s">
        <v>39</v>
      </c>
      <c r="B6" s="89"/>
      <c r="C6" s="90"/>
    </row>
    <row r="7" spans="1:4" s="19" customFormat="1" ht="12.75" customHeight="1" x14ac:dyDescent="0.25">
      <c r="A7" s="67" t="s">
        <v>40</v>
      </c>
      <c r="B7" s="84"/>
      <c r="C7" s="85"/>
    </row>
    <row r="8" spans="1:4" s="19" customFormat="1" ht="12.75" customHeight="1" x14ac:dyDescent="0.25">
      <c r="A8" s="67" t="s">
        <v>41</v>
      </c>
      <c r="B8" s="84"/>
      <c r="C8" s="85"/>
    </row>
    <row r="9" spans="1:4" s="19" customFormat="1" ht="12.75" customHeight="1" x14ac:dyDescent="0.25">
      <c r="A9" s="67" t="s">
        <v>55</v>
      </c>
      <c r="B9" s="89"/>
      <c r="C9" s="90"/>
    </row>
    <row r="10" spans="1:4" s="19" customFormat="1" ht="12.75" customHeight="1" x14ac:dyDescent="0.25">
      <c r="A10" s="67" t="s">
        <v>42</v>
      </c>
      <c r="B10" s="84"/>
      <c r="C10" s="85"/>
    </row>
    <row r="11" spans="1:4" s="19" customFormat="1" ht="12.75" customHeight="1" x14ac:dyDescent="0.25">
      <c r="A11" s="67" t="s">
        <v>46</v>
      </c>
      <c r="B11" s="89"/>
      <c r="C11" s="90"/>
    </row>
    <row r="12" spans="1:4" s="19" customFormat="1" ht="12.75" customHeight="1" x14ac:dyDescent="0.25">
      <c r="A12" s="67" t="s">
        <v>47</v>
      </c>
      <c r="B12" s="96"/>
      <c r="C12" s="97"/>
    </row>
    <row r="13" spans="1:4" s="19" customFormat="1" ht="12.75" customHeight="1" x14ac:dyDescent="0.25">
      <c r="A13" s="67" t="s">
        <v>95</v>
      </c>
      <c r="B13" s="94"/>
      <c r="C13" s="95"/>
    </row>
    <row r="14" spans="1:4" s="19" customFormat="1" ht="12.75" customHeight="1" x14ac:dyDescent="0.25">
      <c r="A14" s="67" t="s">
        <v>67</v>
      </c>
      <c r="B14" s="94"/>
      <c r="C14" s="95"/>
    </row>
    <row r="15" spans="1:4" s="19" customFormat="1" ht="12.75" customHeight="1" x14ac:dyDescent="0.25">
      <c r="A15" s="67" t="s">
        <v>43</v>
      </c>
      <c r="B15" s="94"/>
      <c r="C15" s="95"/>
    </row>
    <row r="16" spans="1:4" s="19" customFormat="1" ht="12.75" customHeight="1" x14ac:dyDescent="0.25">
      <c r="A16" s="67" t="s">
        <v>50</v>
      </c>
      <c r="B16" s="94"/>
      <c r="C16" s="95"/>
    </row>
    <row r="17" spans="1:6" s="19" customFormat="1" ht="12.75" customHeight="1" x14ac:dyDescent="0.25">
      <c r="A17" s="67" t="s">
        <v>44</v>
      </c>
      <c r="B17" s="94"/>
      <c r="C17" s="95"/>
    </row>
    <row r="18" spans="1:6" s="19" customFormat="1" ht="12.75" customHeight="1" x14ac:dyDescent="0.25">
      <c r="A18" s="67" t="s">
        <v>45</v>
      </c>
      <c r="B18" s="94"/>
      <c r="C18" s="95"/>
    </row>
    <row r="19" spans="1:6" s="19" customFormat="1" ht="12.75" customHeight="1" x14ac:dyDescent="0.25">
      <c r="A19" s="67" t="s">
        <v>86</v>
      </c>
      <c r="B19" s="86"/>
      <c r="C19" s="87"/>
    </row>
    <row r="20" spans="1:6" ht="12.75" customHeight="1" x14ac:dyDescent="0.2">
      <c r="A20" s="71" t="s">
        <v>113</v>
      </c>
      <c r="B20" s="84"/>
      <c r="C20" s="85"/>
    </row>
    <row r="21" spans="1:6" ht="25.5" customHeight="1" x14ac:dyDescent="0.2">
      <c r="A21" s="71" t="s">
        <v>114</v>
      </c>
      <c r="B21" s="84"/>
      <c r="C21" s="85"/>
    </row>
    <row r="22" spans="1:6" ht="25.5" customHeight="1" x14ac:dyDescent="0.2">
      <c r="A22" s="71" t="s">
        <v>115</v>
      </c>
      <c r="B22" s="84"/>
      <c r="C22" s="85"/>
    </row>
    <row r="23" spans="1:6" ht="25.5" customHeight="1" x14ac:dyDescent="0.2">
      <c r="A23" s="71" t="s">
        <v>112</v>
      </c>
      <c r="B23" s="84"/>
      <c r="C23" s="85"/>
    </row>
    <row r="24" spans="1:6" ht="25.5" customHeight="1" x14ac:dyDescent="0.2">
      <c r="A24" s="71" t="s">
        <v>118</v>
      </c>
      <c r="B24" s="84"/>
      <c r="C24" s="85"/>
    </row>
    <row r="25" spans="1:6" ht="51" customHeight="1" x14ac:dyDescent="0.2">
      <c r="A25" s="71" t="s">
        <v>120</v>
      </c>
      <c r="B25" s="84"/>
      <c r="C25" s="85"/>
    </row>
    <row r="26" spans="1:6" ht="12.75" customHeight="1" x14ac:dyDescent="0.2">
      <c r="A26" s="71" t="s">
        <v>116</v>
      </c>
      <c r="B26" s="84"/>
      <c r="C26" s="85"/>
    </row>
    <row r="27" spans="1:6" ht="25.5" customHeight="1" x14ac:dyDescent="0.2">
      <c r="A27" s="71" t="s">
        <v>117</v>
      </c>
      <c r="B27" s="84"/>
      <c r="C27" s="85"/>
    </row>
    <row r="28" spans="1:6" ht="38.25" customHeight="1" x14ac:dyDescent="0.2">
      <c r="A28" s="71" t="s">
        <v>119</v>
      </c>
      <c r="B28" s="84"/>
      <c r="C28" s="85"/>
      <c r="D28" s="100"/>
      <c r="E28" s="101"/>
      <c r="F28" s="101"/>
    </row>
    <row r="29" spans="1:6" ht="25.5" customHeight="1" x14ac:dyDescent="0.2">
      <c r="A29" s="71" t="s">
        <v>97</v>
      </c>
      <c r="B29" s="84"/>
      <c r="C29" s="85"/>
    </row>
    <row r="30" spans="1:6" ht="23.25" customHeight="1" x14ac:dyDescent="0.2">
      <c r="A30" s="60" t="s">
        <v>85</v>
      </c>
      <c r="B30" s="40" t="s">
        <v>84</v>
      </c>
      <c r="C30" s="20" t="s">
        <v>87</v>
      </c>
      <c r="D30" s="74"/>
      <c r="E30" s="72"/>
      <c r="F30" s="72"/>
    </row>
    <row r="31" spans="1:6" ht="23.25" customHeight="1" x14ac:dyDescent="0.2">
      <c r="A31" s="61" t="s">
        <v>127</v>
      </c>
      <c r="B31" s="64"/>
      <c r="C31" s="66"/>
      <c r="D31" s="75"/>
      <c r="E31" s="73"/>
      <c r="F31" s="73"/>
    </row>
    <row r="32" spans="1:6" ht="23.25" customHeight="1" x14ac:dyDescent="0.2">
      <c r="A32" s="61" t="s">
        <v>121</v>
      </c>
      <c r="B32" s="64"/>
      <c r="C32" s="66"/>
      <c r="D32" s="75"/>
      <c r="E32" s="73"/>
      <c r="F32" s="73"/>
    </row>
    <row r="33" spans="1:6" ht="23.25" customHeight="1" x14ac:dyDescent="0.2">
      <c r="A33" s="61" t="s">
        <v>122</v>
      </c>
      <c r="B33" s="64"/>
      <c r="C33" s="66"/>
      <c r="D33" s="98"/>
      <c r="E33" s="99"/>
      <c r="F33" s="99"/>
    </row>
    <row r="34" spans="1:6" s="55" customFormat="1" ht="28.5" customHeight="1" x14ac:dyDescent="0.25">
      <c r="A34" s="62" t="s">
        <v>83</v>
      </c>
      <c r="B34" s="65">
        <f>SUM(B31:B33)</f>
        <v>0</v>
      </c>
      <c r="C34" s="56"/>
      <c r="D34" s="57"/>
    </row>
    <row r="35" spans="1:6" ht="12.75" customHeight="1" x14ac:dyDescent="0.2"/>
    <row r="36" spans="1:6" ht="12.75" customHeight="1" x14ac:dyDescent="0.2"/>
  </sheetData>
  <sheetProtection password="C79F" sheet="1" objects="1" scenarios="1" formatCells="0" formatColumns="0" formatRows="0" autoFilter="0" pivotTables="0"/>
  <protectedRanges>
    <protectedRange sqref="B1:C1048576" name="Диапазон1"/>
  </protectedRanges>
  <mergeCells count="31">
    <mergeCell ref="D33:F33"/>
    <mergeCell ref="B21:C21"/>
    <mergeCell ref="B22:C22"/>
    <mergeCell ref="B26:C26"/>
    <mergeCell ref="B27:C27"/>
    <mergeCell ref="B24:C24"/>
    <mergeCell ref="B29:C29"/>
    <mergeCell ref="D28:F28"/>
    <mergeCell ref="B23:C23"/>
    <mergeCell ref="B28:C28"/>
    <mergeCell ref="B13:C13"/>
    <mergeCell ref="B12:C12"/>
    <mergeCell ref="B14:C14"/>
    <mergeCell ref="B15:C15"/>
    <mergeCell ref="B16:C16"/>
    <mergeCell ref="B20:C20"/>
    <mergeCell ref="B19:C19"/>
    <mergeCell ref="B25:C25"/>
    <mergeCell ref="B1:C1"/>
    <mergeCell ref="B6:C6"/>
    <mergeCell ref="B7:C7"/>
    <mergeCell ref="B3:C3"/>
    <mergeCell ref="B4:C4"/>
    <mergeCell ref="B5:C5"/>
    <mergeCell ref="B2:C2"/>
    <mergeCell ref="B8:C8"/>
    <mergeCell ref="B9:C9"/>
    <mergeCell ref="B10:C10"/>
    <mergeCell ref="B11:C11"/>
    <mergeCell ref="B18:C18"/>
    <mergeCell ref="B17:C17"/>
  </mergeCells>
  <conditionalFormatting sqref="C31 B30:C30 B3:C28 C33">
    <cfRule type="containsBlanks" dxfId="4" priority="7">
      <formula>LEN(TRIM(B3))=0</formula>
    </cfRule>
  </conditionalFormatting>
  <conditionalFormatting sqref="B31 B33">
    <cfRule type="containsBlanks" dxfId="3" priority="6">
      <formula>LEN(TRIM(B31))=0</formula>
    </cfRule>
  </conditionalFormatting>
  <conditionalFormatting sqref="B29:C29">
    <cfRule type="containsBlanks" dxfId="2" priority="3">
      <formula>LEN(TRIM(B29))=0</formula>
    </cfRule>
  </conditionalFormatting>
  <conditionalFormatting sqref="C32">
    <cfRule type="containsBlanks" dxfId="1" priority="2">
      <formula>LEN(TRIM(C32))=0</formula>
    </cfRule>
  </conditionalFormatting>
  <conditionalFormatting sqref="B32">
    <cfRule type="containsBlanks" dxfId="0" priority="1">
      <formula>LEN(TRIM(B32))=0</formula>
    </cfRule>
  </conditionalFormatting>
  <dataValidations count="1">
    <dataValidation type="decimal" operator="greaterThan" allowBlank="1" showInputMessage="1" showErrorMessage="1" promptTitle="Грошовий формат" prompt="Необхідно вносити дані в грошовому форматі:_x000a_після коми не більше двох знаків!" sqref="B31:B33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66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5" t="s">
        <v>96</v>
      </c>
      <c r="B1" s="44"/>
      <c r="C1" s="23" t="str">
        <f>CONCATENATE("Вхідний № ",RIGHT(LEFT($C$19,10),3),"/_______")</f>
        <v>Вхідний № 493/_______</v>
      </c>
    </row>
    <row r="2" spans="1:3" s="11" customFormat="1" x14ac:dyDescent="0.25">
      <c r="A2" s="46">
        <f>WORKDAY(Документація!$B$46,-1)</f>
        <v>43424</v>
      </c>
      <c r="B2" s="43"/>
      <c r="C2" s="14"/>
    </row>
    <row r="3" spans="1:3" s="11" customFormat="1" x14ac:dyDescent="0.25">
      <c r="A3" s="5"/>
      <c r="B3" s="4"/>
      <c r="C3" s="14" t="s">
        <v>49</v>
      </c>
    </row>
    <row r="4" spans="1:3" ht="67.5" customHeight="1" x14ac:dyDescent="0.25">
      <c r="A4" s="21" t="s">
        <v>0</v>
      </c>
      <c r="B4" s="104">
        <f>'Додаток 1'!$B$3</f>
        <v>0</v>
      </c>
      <c r="C4" s="104"/>
    </row>
    <row r="5" spans="1:3" ht="18" customHeight="1" x14ac:dyDescent="0.25">
      <c r="A5" s="6"/>
      <c r="B5" s="105">
        <f>'Додаток 1'!$B$8</f>
        <v>0</v>
      </c>
      <c r="C5" s="105"/>
    </row>
    <row r="6" spans="1:3" x14ac:dyDescent="0.25">
      <c r="A6" s="14" t="s">
        <v>48</v>
      </c>
      <c r="B6" s="105">
        <f>'Додаток 1'!$B$10</f>
        <v>0</v>
      </c>
      <c r="C6" s="105"/>
    </row>
    <row r="7" spans="1:3" s="2" customFormat="1" ht="18" customHeight="1" x14ac:dyDescent="0.25">
      <c r="A7" s="38"/>
      <c r="B7" s="106">
        <f>'Додаток 1'!$B$11</f>
        <v>0</v>
      </c>
      <c r="C7" s="106"/>
    </row>
    <row r="8" spans="1:3" s="11" customFormat="1" ht="18" customHeight="1" x14ac:dyDescent="0.25">
      <c r="A8" s="38"/>
      <c r="B8" s="105">
        <f>'Додаток 1'!$B$12</f>
        <v>0</v>
      </c>
      <c r="C8" s="105"/>
    </row>
    <row r="9" spans="1:3" s="11" customFormat="1" ht="18" customHeight="1" x14ac:dyDescent="0.25">
      <c r="A9" s="15"/>
      <c r="B9" s="41"/>
      <c r="C9" s="42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02" t="s">
        <v>35</v>
      </c>
      <c r="C11" s="102"/>
    </row>
    <row r="12" spans="1:3" ht="131.25" customHeight="1" x14ac:dyDescent="0.25">
      <c r="A12" s="7"/>
      <c r="B12" s="103" t="str">
        <f>Документація!$B$3</f>
        <v>Виготовлення та монтаж бренд-зони ERGO</v>
      </c>
      <c r="C12" s="103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2" t="s">
        <v>1</v>
      </c>
      <c r="C14" s="11" t="s">
        <v>34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80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Документація!$B$11</f>
        <v>tender-493@foxtrot.kiev.ua</v>
      </c>
    </row>
    <row r="20" spans="3:3" x14ac:dyDescent="0.25">
      <c r="C20" s="24" t="s">
        <v>65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2018-11-08T15:28:43Z</dcterms:modified>
</cp:coreProperties>
</file>