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1'!$A$31:$E$103</definedName>
  </definedNames>
  <calcPr calcId="145621"/>
</workbook>
</file>

<file path=xl/calcChain.xml><?xml version="1.0" encoding="utf-8"?>
<calcChain xmlns="http://schemas.openxmlformats.org/spreadsheetml/2006/main">
  <c r="D103" i="3" l="1"/>
  <c r="A1" i="3" l="1"/>
  <c r="D2" i="3" l="1"/>
  <c r="D1" i="3" l="1"/>
  <c r="A2" i="1"/>
  <c r="B5" i="1"/>
  <c r="B42" i="2"/>
  <c r="B7" i="1"/>
  <c r="B6" i="1"/>
  <c r="B8" i="1"/>
  <c r="B4" i="1"/>
  <c r="A2" i="3"/>
  <c r="B12" i="1"/>
  <c r="C19" i="1"/>
  <c r="C1" i="1" s="1"/>
</calcChain>
</file>

<file path=xl/sharedStrings.xml><?xml version="1.0" encoding="utf-8"?>
<sst xmlns="http://schemas.openxmlformats.org/spreadsheetml/2006/main" count="199" uniqueCount="199">
  <si>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</si>
  <si>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</si>
  <si>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</si>
  <si>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</si>
  <si>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</si>
  <si>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</si>
  <si>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</si>
  <si>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</si>
  <si>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</si>
  <si>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</si>
  <si>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</si>
  <si>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</si>
  <si>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</si>
  <si>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</si>
  <si>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</si>
  <si>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</si>
  <si>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</si>
  <si>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</si>
  <si>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</si>
  <si>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</si>
  <si>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</si>
  <si>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</si>
  <si>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</si>
  <si>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</si>
  <si>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</si>
  <si>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</si>
  <si>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</si>
  <si>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</si>
  <si>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</si>
  <si>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</si>
  <si>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</si>
  <si>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</si>
  <si>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</si>
  <si>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</si>
  <si>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</si>
  <si>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</si>
  <si>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</si>
  <si>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</si>
  <si>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</si>
  <si>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</si>
  <si>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</si>
  <si>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</si>
  <si>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</si>
  <si>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</si>
  <si>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</si>
  <si>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</si>
  <si>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</si>
  <si>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</si>
  <si>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</si>
  <si>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</si>
  <si>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</si>
  <si>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</si>
  <si>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</si>
  <si>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</si>
  <si>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</si>
  <si>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</si>
  <si>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</si>
  <si>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</si>
  <si>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</si>
  <si>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</si>
  <si>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</si>
  <si>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</si>
  <si>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</si>
  <si>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</si>
  <si>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</si>
  <si>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</si>
  <si>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</si>
  <si>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</si>
  <si>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</si>
  <si>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</si>
  <si>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</si>
  <si>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</si>
  <si>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</si>
  <si>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</si>
  <si>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</si>
  <si>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</si>
  <si>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</si>
  <si>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</si>
  <si>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</si>
  <si>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</si>
  <si>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</si>
  <si>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</si>
  <si>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</si>
  <si>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Вказати основних клієнтів за напрямком даної закупівлі.</t>
  </si>
  <si>
    <t>Примітки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</si>
  <si>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</si>
  <si>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</si>
  <si>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</si>
  <si>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Лист у довільній формі про наявність відповідного обладнання, власної матеріально-технічної бази, працівників відповідної кваліфікації;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</si>
  <si>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</si>
  <si>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</si>
  <si>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</si>
  <si>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</si>
  <si>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</si>
  <si>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</si>
  <si>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Оригінал пропозиції подається в друкованому вигляді особисто або кур’єрською службою на адресу: м. Київ, 04112, вул. Дорогожицька, 1, галерея 1, кімната 1.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</si>
  <si>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мм.</t>
  </si>
  <si>
    <t>•  Баланс та фінансовий звіт підприємства за попередній квартал;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</si>
  <si>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</si>
  <si>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•  Довідку про включення до ЄДРПОУ;</t>
  </si>
  <si>
    <t>•  Копію Статуту підприємства;</t>
  </si>
  <si>
    <t>Критерієм вибору переможця є мінімальна ціна.</t>
  </si>
  <si>
    <t>м. Київ, 04112, вул. Дорогожицька, 1, галерея 1, кабінет 1.</t>
  </si>
  <si>
    <t>ТОВ "ГРУПА КОМПАНІЙ "ФОКСТРОТ", код ЄДРПОУ 32985427.</t>
  </si>
  <si>
    <t>Запит комерційної пропозиції на закупівлю надано у Додатку 1.</t>
  </si>
  <si>
    <t>•  Довідку про розмір чистих активів (тільки для ТОВ);</t>
  </si>
  <si>
    <t>Розповсюдження друкованої рекламної продукції промоутерами</t>
  </si>
  <si>
    <t>tender-505@foxtrot.kiev.ua</t>
  </si>
  <si>
    <t>•  Лист у довільній формі про наявність представників та можливість організації робіт у всіх населених пунктах вказаних в Додатку 1, та їх сателітах;</t>
  </si>
  <si>
    <t>•  Лист у довільній формі про наявність досвіду виконання аналогічних договорів;</t>
  </si>
  <si>
    <t>•  Проект Договору.</t>
  </si>
  <si>
    <t>Договір має відповідати всім умовам, які були зазначені в акцептованій пропозиції Учасника.</t>
  </si>
  <si>
    <t>Тендерна пропозиція переможця процедури закупівлі має бути зафіксована в національній валюті України до повного виконання зобов'язань по Договору. Підтвердити або вказати свої умови.</t>
  </si>
  <si>
    <t>Місто</t>
  </si>
  <si>
    <t>Підтвердити можливість надання таких послуг:
1. Розповсюдження друкованої рекламної продукції ТМ «Фокстрот. Техніка для дому» промоутерами на вулиці і в приміщеннях (Торгових центрах)</t>
  </si>
  <si>
    <t>Вартість кожної послуги повинна включати всі додаткові витрати, такі як:
1. Витрати на контроль якості роботи промоутерів (супервайзінг);
2. Вартість послуг не повинна залежати від погодних умов, і повинна бути єдиною як для вихідних, святкових так і для робочих днів.
Підтвердити або вказати свої умови.</t>
  </si>
  <si>
    <t>Олександрія</t>
  </si>
  <si>
    <t>Бахмут</t>
  </si>
  <si>
    <t>Біла Церква</t>
  </si>
  <si>
    <t>Бердянськ</t>
  </si>
  <si>
    <t>Вараш</t>
  </si>
  <si>
    <t>Дніпро</t>
  </si>
  <si>
    <t>Дрогобич</t>
  </si>
  <si>
    <t>Дубно</t>
  </si>
  <si>
    <t>Житомир</t>
  </si>
  <si>
    <t>Запоріжжя</t>
  </si>
  <si>
    <t>Ізмаїл</t>
  </si>
  <si>
    <t>Київ</t>
  </si>
  <si>
    <t>Ковель</t>
  </si>
  <si>
    <t>Коломия</t>
  </si>
  <si>
    <t>Конотоп</t>
  </si>
  <si>
    <t>Краматорськ</t>
  </si>
  <si>
    <t>Кременчук</t>
  </si>
  <si>
    <t>Кривий Ріг</t>
  </si>
  <si>
    <t>Кропивницький</t>
  </si>
  <si>
    <t>Лисичанськ</t>
  </si>
  <si>
    <t>Лубни</t>
  </si>
  <si>
    <t>Луцьк</t>
  </si>
  <si>
    <t>Львів</t>
  </si>
  <si>
    <t>Миргород</t>
  </si>
  <si>
    <t>Мукачево</t>
  </si>
  <si>
    <t>Миколаїв</t>
  </si>
  <si>
    <t>Нова Каховка</t>
  </si>
  <si>
    <t>Одеса</t>
  </si>
  <si>
    <t>Павлоград</t>
  </si>
  <si>
    <t>Покров</t>
  </si>
  <si>
    <t>Покровськ</t>
  </si>
  <si>
    <t>Полтава</t>
  </si>
  <si>
    <t>Прилуки</t>
  </si>
  <si>
    <t>Ромни</t>
  </si>
  <si>
    <t>Рубіжне</t>
  </si>
  <si>
    <t>Славута</t>
  </si>
  <si>
    <t>Слав`янськ</t>
  </si>
  <si>
    <t>Сокольники</t>
  </si>
  <si>
    <t>Старобєльськ</t>
  </si>
  <si>
    <t>Стрій</t>
  </si>
  <si>
    <t>Суми</t>
  </si>
  <si>
    <t>Тернопіль</t>
  </si>
  <si>
    <t>Ужгород</t>
  </si>
  <si>
    <t>Умань</t>
  </si>
  <si>
    <t>Харків</t>
  </si>
  <si>
    <t>Херсон</t>
  </si>
  <si>
    <t>Хуст</t>
  </si>
  <si>
    <t>Червоноград</t>
  </si>
  <si>
    <t>Черкаси</t>
  </si>
  <si>
    <t>Чернигів</t>
  </si>
  <si>
    <t>Чорноморськ</t>
  </si>
  <si>
    <t>Шепетівка</t>
  </si>
  <si>
    <t>Самбір</t>
  </si>
  <si>
    <t>Южне</t>
  </si>
  <si>
    <t>Всього сума закупівлі на рік, грн. з ПДВ:</t>
  </si>
  <si>
    <t>Білгород-Дністровський</t>
  </si>
  <si>
    <t>Бердичів</t>
  </si>
  <si>
    <t>Вінниця</t>
  </si>
  <si>
    <t>Вознесенськ</t>
  </si>
  <si>
    <t>Івано-Франківськ</t>
  </si>
  <si>
    <t>Інгулець</t>
  </si>
  <si>
    <t>Кам'янець-Подільський</t>
  </si>
  <si>
    <t>Маріуполь</t>
  </si>
  <si>
    <t>Мелітополь</t>
  </si>
  <si>
    <t>Ніжин</t>
  </si>
  <si>
    <t>Нетішин</t>
  </si>
  <si>
    <t>Нікополь</t>
  </si>
  <si>
    <t>Рівне</t>
  </si>
  <si>
    <t>Сєвєродонецьк</t>
  </si>
  <si>
    <t>Чернівці</t>
  </si>
  <si>
    <t>Хмельницький</t>
  </si>
  <si>
    <t>Сміла</t>
  </si>
  <si>
    <t>Підтвердити згоду на обов'язкове виконання процедури підготовки та узгодження графіків робіт для кожного промоциклу з директорами магазинів Фокстрот.
Погоджені графіки є обов'язковими для дотримання, не допускається затримка початку роботи більш ніж на 15 хвилин.
У разі затримки початку роботи більш ніж на 15 хвилин, перша година роботи не оплачується.
У разі неявки промоутера, агентство зобов'язується надати заміну протягом 1 години, в даному випадку перша година роботи не оплачується.</t>
  </si>
  <si>
    <t>Підтвердити можливість дотримання таких вимог до персоналу (промоутерам, що поширюють рекламні матеріали): 
- Вік від 20 до 40 років;
- Охайний вигляд;
- Адекватний стан на момент виходу на роботу (відсутність інтоксикаційних отруєнь).</t>
  </si>
  <si>
    <t>Агентство зобов'язується відпрацювати час витрачений на заміну промоутера. Підтвердити.</t>
  </si>
  <si>
    <t>Адміністрація магазину має право вимагати заміни промоутера протягом 1 години, в разі невідповідності промоутера заявленим вимогам, у разі якщо:
      1. Вік промоутера не відповідає заявленому (якщо промоутер явно молодший від 20 років, або старший за 40);
      2. Невідповідний зовнішній вигляд (брудне взуття або одяг; наявність синців на обличчі; брудні руки, нігті тощо);
      3. Промоутер має ознаки алкогольного чи наркотичного сп'яніння, або присутній запах алкоголю.
Підтвердити.</t>
  </si>
  <si>
    <t>По факту виконання робіт окрім стандартних звітів Агентство надає "чек-лист", підписаний директором/помічником директора магазину, де проводяться роботи. В ньому вказуються години роботи, та помітка про відповідність промоутерів вищезазначеним вимогам, також вказуються будь-які обставини, форс-мажор, порушення (якщо вони мали місце). У разі наявності порушення, підтвердженого даним документом, Замовник має право достроково розірвати договір. Підтвердити або вказати свої умови.</t>
  </si>
  <si>
    <t>Замовник залишає за собою право змінювати об’єми даної закупівлі без перегляду вартості одиниці послуги. Підтвердити або вказати свої умови.</t>
  </si>
  <si>
    <t>Умови оплати: безготівкова 100% постоплата за фактом виконаних робіт після надання повного пакету оригіналів документів: акт виконаних робіт, додаток з найменуванням та обсягами виконаних робіт, рахунок-фактура, податкова накладна, "чек-лист", підписаний директором/помічником директора магазину, де проводилися роботи.
Підтвердити або вказати свої умови.</t>
  </si>
  <si>
    <t>Тираж продукції для розповсюдження на рік, шт.</t>
  </si>
  <si>
    <t>Ціна однієї години роботи промоутера, грн. з ПДВ</t>
  </si>
  <si>
    <t>Планова кількість годин на рік роботи промоутера</t>
  </si>
  <si>
    <t>Підтвердити компенсацію вартості друкованих матеріалів, що роздаються, в випадку втрати, навмисного або ненавмисного знищення матеріалів, або неналежного розповсюдження в разі документального підтвердження з боку Замовника (фото фіксація порушення).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</si>
</sst>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_р_._-;\-* #,##0_р_._-;_-* &quot;-&quot;??_р_._-;_-@_-"/>
  </numFmts>
  <fonts count="31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4" fontId="17" fillId="0" borderId="2" xfId="4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1" fillId="0" borderId="5" xfId="0" applyFont="1" applyBorder="1" applyAlignment="1">
      <alignment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 vertical="center"/>
    </xf>
    <xf numFmtId="165" fontId="22" fillId="0" borderId="0" xfId="0" applyNumberFormat="1" applyFont="1" applyAlignment="1">
      <alignment horizontal="left" vertical="center"/>
    </xf>
    <xf numFmtId="0" fontId="21" fillId="0" borderId="4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1" fillId="0" borderId="5" xfId="0" applyFont="1" applyBorder="1" applyAlignment="1">
      <alignment horizontal="left" vertical="center" wrapText="1" indent="2"/>
    </xf>
    <xf numFmtId="0" fontId="26" fillId="0" borderId="0" xfId="0" applyFont="1" applyBorder="1" applyAlignment="1">
      <alignment vertical="top"/>
    </xf>
    <xf numFmtId="4" fontId="17" fillId="2" borderId="2" xfId="3" applyNumberFormat="1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right" wrapText="1"/>
    </xf>
    <xf numFmtId="0" fontId="16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2" xfId="2" applyNumberFormat="1" applyFont="1" applyFill="1" applyBorder="1" applyAlignment="1" applyProtection="1">
      <alignment vertical="top" wrapText="1"/>
      <protection locked="0"/>
    </xf>
    <xf numFmtId="168" fontId="16" fillId="2" borderId="2" xfId="2" applyNumberFormat="1" applyFont="1" applyFill="1" applyBorder="1" applyAlignment="1">
      <alignment horizontal="right" vertical="center" wrapText="1" indent="2"/>
    </xf>
    <xf numFmtId="165" fontId="30" fillId="0" borderId="5" xfId="0" applyNumberFormat="1" applyFont="1" applyFill="1" applyBorder="1" applyAlignment="1">
      <alignment horizontal="left" vertical="center" wrapText="1"/>
    </xf>
    <xf numFmtId="167" fontId="16" fillId="2" borderId="2" xfId="2" applyNumberFormat="1" applyFont="1" applyFill="1" applyBorder="1" applyAlignment="1">
      <alignment horizontal="right" vertical="center" wrapText="1" indent="2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 vertical="center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64" fontId="6" fillId="0" borderId="0" xfId="2" applyFont="1" applyFill="1" applyAlignment="1">
      <alignment wrapText="1"/>
    </xf>
    <xf numFmtId="0" fontId="3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5" fillId="2" borderId="6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6" fillId="2" borderId="6" xfId="3" applyFont="1" applyFill="1" applyBorder="1" applyAlignment="1">
      <alignment horizontal="left" vertical="center" wrapText="1"/>
    </xf>
    <xf numFmtId="0" fontId="16" fillId="2" borderId="9" xfId="3" applyFont="1" applyFill="1" applyBorder="1" applyAlignment="1">
      <alignment horizontal="left" vertical="center" wrapText="1"/>
    </xf>
    <xf numFmtId="0" fontId="16" fillId="2" borderId="7" xfId="3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167" fontId="29" fillId="0" borderId="6" xfId="2" applyNumberFormat="1" applyFont="1" applyFill="1" applyBorder="1" applyAlignment="1">
      <alignment horizontal="left" vertical="center" wrapText="1"/>
    </xf>
    <xf numFmtId="167" fontId="29" fillId="0" borderId="7" xfId="2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505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80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7" customWidth="1"/>
    <col min="3" max="16384" width="9.140625" style="9" hidden="1"/>
  </cols>
  <sheetData>
    <row r="1" spans="1:3" ht="18" customHeight="1" x14ac:dyDescent="0.25">
      <c r="A1" s="69" t="s">
        <v>33</v>
      </c>
      <c r="B1" s="69"/>
      <c r="C1" s="8"/>
    </row>
    <row r="2" spans="1:3" ht="14.25" customHeight="1" x14ac:dyDescent="0.25">
      <c r="A2" s="75" t="s">
        <v>73</v>
      </c>
      <c r="B2" s="76"/>
      <c r="C2" s="8"/>
    </row>
    <row r="3" spans="1:3" ht="25.5" customHeight="1" x14ac:dyDescent="0.25">
      <c r="A3" s="70" t="s">
        <v>74</v>
      </c>
      <c r="B3" s="12" t="s">
        <v>106</v>
      </c>
      <c r="C3" s="54"/>
    </row>
    <row r="4" spans="1:3" ht="14.25" customHeight="1" x14ac:dyDescent="0.25">
      <c r="A4" s="71"/>
      <c r="B4" s="16" t="s">
        <v>104</v>
      </c>
    </row>
    <row r="5" spans="1:3" ht="14.25" customHeight="1" x14ac:dyDescent="0.25">
      <c r="A5" s="70" t="s">
        <v>75</v>
      </c>
      <c r="B5" s="28" t="s">
        <v>103</v>
      </c>
    </row>
    <row r="6" spans="1:3" ht="14.25" customHeight="1" x14ac:dyDescent="0.25">
      <c r="A6" s="71"/>
      <c r="B6" s="16" t="s">
        <v>102</v>
      </c>
    </row>
    <row r="7" spans="1:3" ht="14.25" customHeight="1" x14ac:dyDescent="0.25">
      <c r="A7" s="71"/>
      <c r="B7" s="39" t="s">
        <v>82</v>
      </c>
    </row>
    <row r="8" spans="1:3" ht="14.25" customHeight="1" x14ac:dyDescent="0.25">
      <c r="A8" s="71"/>
      <c r="B8" s="51" t="s">
        <v>107</v>
      </c>
    </row>
    <row r="9" spans="1:3" ht="14.25" customHeight="1" x14ac:dyDescent="0.25">
      <c r="A9" s="71"/>
      <c r="B9" s="16" t="s">
        <v>5</v>
      </c>
    </row>
    <row r="10" spans="1:3" ht="28.5" customHeight="1" x14ac:dyDescent="0.25">
      <c r="A10" s="72"/>
      <c r="B10" s="29" t="s">
        <v>6</v>
      </c>
    </row>
    <row r="11" spans="1:3" ht="14.25" customHeight="1" x14ac:dyDescent="0.25">
      <c r="A11" s="73" t="s">
        <v>68</v>
      </c>
      <c r="B11" s="74"/>
    </row>
    <row r="12" spans="1:3" ht="42.75" customHeight="1" x14ac:dyDescent="0.25">
      <c r="A12" s="70" t="s">
        <v>7</v>
      </c>
      <c r="B12" s="28" t="s">
        <v>8</v>
      </c>
    </row>
    <row r="13" spans="1:3" ht="14.25" customHeight="1" x14ac:dyDescent="0.25">
      <c r="A13" s="71"/>
      <c r="B13" s="31" t="s">
        <v>32</v>
      </c>
    </row>
    <row r="14" spans="1:3" ht="42.75" customHeight="1" x14ac:dyDescent="0.25">
      <c r="A14" s="72"/>
      <c r="B14" s="29" t="s">
        <v>81</v>
      </c>
    </row>
    <row r="15" spans="1:3" ht="14.25" customHeight="1" x14ac:dyDescent="0.25">
      <c r="A15" s="73" t="s">
        <v>69</v>
      </c>
      <c r="B15" s="74"/>
    </row>
    <row r="16" spans="1:3" ht="14.25" customHeight="1" x14ac:dyDescent="0.25">
      <c r="A16" s="70" t="s">
        <v>9</v>
      </c>
      <c r="B16" s="28" t="s">
        <v>10</v>
      </c>
    </row>
    <row r="17" spans="1:2" ht="42.75" customHeight="1" x14ac:dyDescent="0.25">
      <c r="A17" s="71"/>
      <c r="B17" s="16" t="s">
        <v>96</v>
      </c>
    </row>
    <row r="18" spans="1:2" ht="42.75" customHeight="1" x14ac:dyDescent="0.25">
      <c r="A18" s="72"/>
      <c r="B18" s="31" t="s">
        <v>61</v>
      </c>
    </row>
    <row r="19" spans="1:2" ht="14.25" customHeight="1" x14ac:dyDescent="0.25">
      <c r="A19" s="70" t="s">
        <v>11</v>
      </c>
      <c r="B19" s="28" t="s">
        <v>29</v>
      </c>
    </row>
    <row r="20" spans="1:2" ht="29.25" customHeight="1" x14ac:dyDescent="0.25">
      <c r="A20" s="71"/>
      <c r="B20" s="52" t="s">
        <v>85</v>
      </c>
    </row>
    <row r="21" spans="1:2" ht="14.25" customHeight="1" x14ac:dyDescent="0.25">
      <c r="A21" s="71"/>
      <c r="B21" s="16" t="s">
        <v>30</v>
      </c>
    </row>
    <row r="22" spans="1:2" ht="14.25" customHeight="1" x14ac:dyDescent="0.25">
      <c r="A22" s="71"/>
      <c r="B22" s="52" t="s">
        <v>89</v>
      </c>
    </row>
    <row r="23" spans="1:2" ht="14.25" customHeight="1" x14ac:dyDescent="0.25">
      <c r="A23" s="71"/>
      <c r="B23" s="52" t="s">
        <v>86</v>
      </c>
    </row>
    <row r="24" spans="1:2" ht="14.25" customHeight="1" x14ac:dyDescent="0.25">
      <c r="A24" s="71"/>
      <c r="B24" s="52" t="s">
        <v>87</v>
      </c>
    </row>
    <row r="25" spans="1:2" ht="14.25" customHeight="1" x14ac:dyDescent="0.25">
      <c r="A25" s="71"/>
      <c r="B25" s="52" t="s">
        <v>99</v>
      </c>
    </row>
    <row r="26" spans="1:2" ht="14.25" customHeight="1" x14ac:dyDescent="0.25">
      <c r="A26" s="71"/>
      <c r="B26" s="52" t="s">
        <v>100</v>
      </c>
    </row>
    <row r="27" spans="1:2" ht="14.25" customHeight="1" x14ac:dyDescent="0.25">
      <c r="A27" s="71"/>
      <c r="B27" s="52" t="s">
        <v>97</v>
      </c>
    </row>
    <row r="28" spans="1:2" ht="14.25" customHeight="1" x14ac:dyDescent="0.25">
      <c r="A28" s="71"/>
      <c r="B28" s="52" t="s">
        <v>105</v>
      </c>
    </row>
    <row r="29" spans="1:2" ht="42.75" customHeight="1" x14ac:dyDescent="0.25">
      <c r="A29" s="71"/>
      <c r="B29" s="53" t="s">
        <v>88</v>
      </c>
    </row>
    <row r="30" spans="1:2" ht="42.75" customHeight="1" x14ac:dyDescent="0.25">
      <c r="A30" s="71"/>
      <c r="B30" s="53" t="s">
        <v>108</v>
      </c>
    </row>
    <row r="31" spans="1:2" ht="28.5" customHeight="1" x14ac:dyDescent="0.25">
      <c r="A31" s="71"/>
      <c r="B31" s="53" t="s">
        <v>109</v>
      </c>
    </row>
    <row r="32" spans="1:2" ht="14.25" customHeight="1" x14ac:dyDescent="0.25">
      <c r="A32" s="72"/>
      <c r="B32" s="53" t="s">
        <v>110</v>
      </c>
    </row>
    <row r="33" spans="1:2" ht="71.25" customHeight="1" x14ac:dyDescent="0.25">
      <c r="A33" s="25" t="s">
        <v>90</v>
      </c>
      <c r="B33" s="50" t="s">
        <v>91</v>
      </c>
    </row>
    <row r="34" spans="1:2" ht="28.5" customHeight="1" x14ac:dyDescent="0.25">
      <c r="A34" s="70" t="s">
        <v>12</v>
      </c>
      <c r="B34" s="28" t="s">
        <v>31</v>
      </c>
    </row>
    <row r="35" spans="1:2" ht="14.25" customHeight="1" x14ac:dyDescent="0.25">
      <c r="A35" s="71"/>
      <c r="B35" s="52" t="s">
        <v>56</v>
      </c>
    </row>
    <row r="36" spans="1:2" ht="14.25" customHeight="1" x14ac:dyDescent="0.25">
      <c r="A36" s="71"/>
      <c r="B36" s="52" t="s">
        <v>63</v>
      </c>
    </row>
    <row r="37" spans="1:2" ht="28.5" customHeight="1" x14ac:dyDescent="0.25">
      <c r="A37" s="72"/>
      <c r="B37" s="52" t="s">
        <v>64</v>
      </c>
    </row>
    <row r="38" spans="1:2" ht="14.25" customHeight="1" x14ac:dyDescent="0.25">
      <c r="A38" s="73" t="s">
        <v>70</v>
      </c>
      <c r="B38" s="74"/>
    </row>
    <row r="39" spans="1:2" ht="14.25" customHeight="1" x14ac:dyDescent="0.25">
      <c r="A39" s="70" t="s">
        <v>13</v>
      </c>
      <c r="B39" s="28" t="s">
        <v>14</v>
      </c>
    </row>
    <row r="40" spans="1:2" ht="42.75" customHeight="1" x14ac:dyDescent="0.25">
      <c r="A40" s="71"/>
      <c r="B40" s="16" t="s">
        <v>95</v>
      </c>
    </row>
    <row r="41" spans="1:2" ht="28.5" customHeight="1" x14ac:dyDescent="0.25">
      <c r="A41" s="71"/>
      <c r="B41" s="16" t="s">
        <v>54</v>
      </c>
    </row>
    <row r="42" spans="1:2" ht="14.25" customHeight="1" x14ac:dyDescent="0.25">
      <c r="A42" s="72"/>
      <c r="B42" s="30" t="str">
        <f>$B$8</f>
        <v>tender-505@foxtrot.kiev.ua</v>
      </c>
    </row>
    <row r="43" spans="1:2" ht="14.25" customHeight="1" x14ac:dyDescent="0.25">
      <c r="A43" s="70" t="s">
        <v>15</v>
      </c>
      <c r="B43" s="47" t="s">
        <v>94</v>
      </c>
    </row>
    <row r="44" spans="1:2" ht="14.25" customHeight="1" x14ac:dyDescent="0.25">
      <c r="A44" s="71"/>
      <c r="B44" s="39" t="s">
        <v>77</v>
      </c>
    </row>
    <row r="45" spans="1:2" ht="14.25" customHeight="1" x14ac:dyDescent="0.25">
      <c r="A45" s="71"/>
      <c r="B45" s="62">
        <v>43482</v>
      </c>
    </row>
    <row r="46" spans="1:2" ht="42.75" customHeight="1" x14ac:dyDescent="0.25">
      <c r="A46" s="72"/>
      <c r="B46" s="48" t="s">
        <v>78</v>
      </c>
    </row>
    <row r="47" spans="1:2" ht="71.25" customHeight="1" x14ac:dyDescent="0.25">
      <c r="A47" s="70" t="s">
        <v>16</v>
      </c>
      <c r="B47" s="28" t="s">
        <v>76</v>
      </c>
    </row>
    <row r="48" spans="1:2" ht="28.5" customHeight="1" x14ac:dyDescent="0.25">
      <c r="A48" s="71"/>
      <c r="B48" s="16" t="s">
        <v>17</v>
      </c>
    </row>
    <row r="49" spans="1:2" ht="14.25" customHeight="1" x14ac:dyDescent="0.25">
      <c r="A49" s="72"/>
      <c r="B49" s="16" t="s">
        <v>18</v>
      </c>
    </row>
    <row r="50" spans="1:2" ht="14.25" customHeight="1" x14ac:dyDescent="0.25">
      <c r="A50" s="73" t="s">
        <v>71</v>
      </c>
      <c r="B50" s="74"/>
    </row>
    <row r="51" spans="1:2" ht="14.25" customHeight="1" x14ac:dyDescent="0.25">
      <c r="A51" s="70" t="s">
        <v>19</v>
      </c>
      <c r="B51" s="33" t="s">
        <v>101</v>
      </c>
    </row>
    <row r="52" spans="1:2" ht="42.75" customHeight="1" x14ac:dyDescent="0.25">
      <c r="A52" s="71"/>
      <c r="B52" s="32" t="s">
        <v>98</v>
      </c>
    </row>
    <row r="53" spans="1:2" ht="28.5" customHeight="1" x14ac:dyDescent="0.25">
      <c r="A53" s="71"/>
      <c r="B53" s="32" t="s">
        <v>53</v>
      </c>
    </row>
    <row r="54" spans="1:2" ht="14.25" customHeight="1" x14ac:dyDescent="0.25">
      <c r="A54" s="72"/>
      <c r="B54" s="34" t="s">
        <v>62</v>
      </c>
    </row>
    <row r="55" spans="1:2" ht="57" customHeight="1" x14ac:dyDescent="0.25">
      <c r="A55" s="17" t="s">
        <v>20</v>
      </c>
      <c r="B55" s="16" t="s">
        <v>21</v>
      </c>
    </row>
    <row r="56" spans="1:2" ht="14.25" customHeight="1" x14ac:dyDescent="0.25">
      <c r="A56" s="70" t="s">
        <v>22</v>
      </c>
      <c r="B56" s="28" t="s">
        <v>23</v>
      </c>
    </row>
    <row r="57" spans="1:2" ht="28.5" customHeight="1" x14ac:dyDescent="0.25">
      <c r="A57" s="71"/>
      <c r="B57" s="52" t="s">
        <v>57</v>
      </c>
    </row>
    <row r="58" spans="1:2" ht="14.25" customHeight="1" x14ac:dyDescent="0.25">
      <c r="A58" s="71"/>
      <c r="B58" s="52" t="s">
        <v>58</v>
      </c>
    </row>
    <row r="59" spans="1:2" ht="42.75" customHeight="1" x14ac:dyDescent="0.25">
      <c r="A59" s="72"/>
      <c r="B59" s="29" t="s">
        <v>51</v>
      </c>
    </row>
    <row r="60" spans="1:2" ht="14.25" customHeight="1" x14ac:dyDescent="0.25">
      <c r="A60" s="70" t="s">
        <v>24</v>
      </c>
      <c r="B60" s="28" t="s">
        <v>25</v>
      </c>
    </row>
    <row r="61" spans="1:2" ht="14.25" customHeight="1" x14ac:dyDescent="0.25">
      <c r="A61" s="71"/>
      <c r="B61" s="52" t="s">
        <v>59</v>
      </c>
    </row>
    <row r="62" spans="1:2" ht="28.5" customHeight="1" x14ac:dyDescent="0.25">
      <c r="A62" s="71"/>
      <c r="B62" s="52" t="s">
        <v>60</v>
      </c>
    </row>
    <row r="63" spans="1:2" ht="42.75" customHeight="1" x14ac:dyDescent="0.25">
      <c r="A63" s="72"/>
      <c r="B63" s="29" t="s">
        <v>26</v>
      </c>
    </row>
    <row r="64" spans="1:2" ht="14.25" customHeight="1" x14ac:dyDescent="0.25">
      <c r="A64" s="73" t="s">
        <v>72</v>
      </c>
      <c r="B64" s="74"/>
    </row>
    <row r="65" spans="1:2" ht="42.75" customHeight="1" x14ac:dyDescent="0.25">
      <c r="A65" s="25" t="s">
        <v>27</v>
      </c>
      <c r="B65" s="27" t="s">
        <v>52</v>
      </c>
    </row>
    <row r="66" spans="1:2" ht="71.25" customHeight="1" x14ac:dyDescent="0.25">
      <c r="A66" s="25" t="s">
        <v>28</v>
      </c>
      <c r="B66" s="27" t="s">
        <v>111</v>
      </c>
    </row>
    <row r="67" spans="1:2" ht="14.25" customHeight="1" x14ac:dyDescent="0.25"/>
    <row r="68" spans="1:2" ht="28.5" customHeight="1" x14ac:dyDescent="0.25">
      <c r="B68" s="49" t="s">
        <v>79</v>
      </c>
    </row>
    <row r="69" spans="1:2" ht="14.25" customHeight="1" x14ac:dyDescent="0.25">
      <c r="B69" s="36" t="s">
        <v>66</v>
      </c>
    </row>
    <row r="70" spans="1:2" ht="14.25" customHeight="1" x14ac:dyDescent="0.25">
      <c r="B70" s="35"/>
    </row>
    <row r="71" spans="1:2" hidden="1" x14ac:dyDescent="0.25"/>
    <row r="72" spans="1:2" hidden="1" x14ac:dyDescent="0.25"/>
    <row r="73" spans="1:2" hidden="1" x14ac:dyDescent="0.25"/>
    <row r="74" spans="1:2" hidden="1" x14ac:dyDescent="0.25"/>
    <row r="75" spans="1:2" x14ac:dyDescent="0.25"/>
    <row r="76" spans="1:2" x14ac:dyDescent="0.25"/>
    <row r="77" spans="1:2" x14ac:dyDescent="0.25"/>
    <row r="78" spans="1:2" x14ac:dyDescent="0.25"/>
    <row r="79" spans="1:2" x14ac:dyDescent="0.25"/>
    <row r="80" spans="1:2" x14ac:dyDescent="0.25"/>
  </sheetData>
  <mergeCells count="19">
    <mergeCell ref="A56:A59"/>
    <mergeCell ref="A60:A63"/>
    <mergeCell ref="A64:B64"/>
    <mergeCell ref="A51:A54"/>
    <mergeCell ref="A47:A49"/>
    <mergeCell ref="A1:B1"/>
    <mergeCell ref="A16:A18"/>
    <mergeCell ref="A50:B50"/>
    <mergeCell ref="A38:B38"/>
    <mergeCell ref="A39:A42"/>
    <mergeCell ref="A11:B11"/>
    <mergeCell ref="A12:A14"/>
    <mergeCell ref="A15:B15"/>
    <mergeCell ref="A19:A32"/>
    <mergeCell ref="A34:A37"/>
    <mergeCell ref="A2:B2"/>
    <mergeCell ref="A5:A10"/>
    <mergeCell ref="A43:A46"/>
    <mergeCell ref="A3:A4"/>
  </mergeCells>
  <conditionalFormatting sqref="B45">
    <cfRule type="containsBlanks" dxfId="7" priority="2">
      <formula>LEN(TRIM(B45))=0</formula>
    </cfRule>
  </conditionalFormatting>
  <dataValidations count="2">
    <dataValidation allowBlank="1" showInputMessage="1" showErrorMessage="1" promptTitle="Наступний день" prompt="після подачі пропозицій." sqref="B45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3" r:id="rId1"/>
    <hyperlink ref="B18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8" r:id="rId2"/>
    <hyperlink ref="B54" r:id="rId3"/>
    <hyperlink ref="B42" r:id="rId4" display="tender-______@foxtrot.kiev.ua"/>
    <hyperlink ref="B69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03"/>
  <sheetViews>
    <sheetView showGridLines="0" showZeros="0" defaultGridColor="0" colorId="22" zoomScaleNormal="10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3" sqref="D3:E3"/>
    </sheetView>
  </sheetViews>
  <sheetFormatPr defaultRowHeight="12.75" x14ac:dyDescent="0.2"/>
  <cols>
    <col min="1" max="1" width="30.28515625" style="57" customWidth="1"/>
    <col min="2" max="2" width="16.42578125" style="57" customWidth="1"/>
    <col min="3" max="3" width="26.5703125" style="58" customWidth="1"/>
    <col min="4" max="5" width="26.140625" style="26" customWidth="1"/>
    <col min="6" max="16384" width="9.140625" style="18"/>
  </cols>
  <sheetData>
    <row r="1" spans="1:5" ht="20.25" customHeight="1" x14ac:dyDescent="0.2">
      <c r="A1" s="90" t="str">
        <f>IF($D$3=0,"Додаток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90"/>
      <c r="C1" s="90"/>
      <c r="D1" s="89" t="str">
        <f>IF($D$3=0,"Змінювати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E1" s="89"/>
    </row>
    <row r="2" spans="1:5" s="19" customFormat="1" ht="20.25" customHeight="1" x14ac:dyDescent="0.25">
      <c r="A2" s="91" t="str">
        <f>Документація!$B$3</f>
        <v>Розповсюдження друкованої рекламної продукції промоутерами</v>
      </c>
      <c r="B2" s="91"/>
      <c r="C2" s="91"/>
      <c r="D2" s="99" t="str">
        <f>IF($D$3=0,"Поля для заповнення промарковано кольором.","")</f>
        <v>Поля для заповнення промарковано кольором.</v>
      </c>
      <c r="E2" s="99"/>
    </row>
    <row r="3" spans="1:5" s="19" customFormat="1" ht="12.75" customHeight="1" x14ac:dyDescent="0.25">
      <c r="A3" s="94" t="s">
        <v>36</v>
      </c>
      <c r="B3" s="95"/>
      <c r="C3" s="96"/>
      <c r="D3" s="97"/>
      <c r="E3" s="98"/>
    </row>
    <row r="4" spans="1:5" s="19" customFormat="1" ht="12.75" customHeight="1" x14ac:dyDescent="0.25">
      <c r="A4" s="77" t="s">
        <v>37</v>
      </c>
      <c r="B4" s="78"/>
      <c r="C4" s="79"/>
      <c r="D4" s="83"/>
      <c r="E4" s="84"/>
    </row>
    <row r="5" spans="1:5" s="19" customFormat="1" ht="12.75" customHeight="1" x14ac:dyDescent="0.25">
      <c r="A5" s="77" t="s">
        <v>38</v>
      </c>
      <c r="B5" s="78"/>
      <c r="C5" s="79"/>
      <c r="D5" s="83"/>
      <c r="E5" s="84"/>
    </row>
    <row r="6" spans="1:5" s="19" customFormat="1" ht="12.75" customHeight="1" x14ac:dyDescent="0.25">
      <c r="A6" s="77" t="s">
        <v>39</v>
      </c>
      <c r="B6" s="78"/>
      <c r="C6" s="79"/>
      <c r="D6" s="92"/>
      <c r="E6" s="93"/>
    </row>
    <row r="7" spans="1:5" s="19" customFormat="1" ht="12.75" customHeight="1" x14ac:dyDescent="0.25">
      <c r="A7" s="77" t="s">
        <v>40</v>
      </c>
      <c r="B7" s="78"/>
      <c r="C7" s="79"/>
      <c r="D7" s="83"/>
      <c r="E7" s="84"/>
    </row>
    <row r="8" spans="1:5" s="19" customFormat="1" ht="12.75" customHeight="1" x14ac:dyDescent="0.25">
      <c r="A8" s="77" t="s">
        <v>41</v>
      </c>
      <c r="B8" s="78"/>
      <c r="C8" s="79"/>
      <c r="D8" s="83"/>
      <c r="E8" s="84"/>
    </row>
    <row r="9" spans="1:5" s="19" customFormat="1" ht="12.75" customHeight="1" x14ac:dyDescent="0.25">
      <c r="A9" s="77" t="s">
        <v>55</v>
      </c>
      <c r="B9" s="78"/>
      <c r="C9" s="79"/>
      <c r="D9" s="92"/>
      <c r="E9" s="93"/>
    </row>
    <row r="10" spans="1:5" s="19" customFormat="1" ht="12.75" customHeight="1" x14ac:dyDescent="0.25">
      <c r="A10" s="77" t="s">
        <v>42</v>
      </c>
      <c r="B10" s="78"/>
      <c r="C10" s="79"/>
      <c r="D10" s="83"/>
      <c r="E10" s="84"/>
    </row>
    <row r="11" spans="1:5" s="19" customFormat="1" ht="12.75" customHeight="1" x14ac:dyDescent="0.25">
      <c r="A11" s="77" t="s">
        <v>46</v>
      </c>
      <c r="B11" s="78"/>
      <c r="C11" s="79"/>
      <c r="D11" s="92"/>
      <c r="E11" s="93"/>
    </row>
    <row r="12" spans="1:5" s="19" customFormat="1" ht="12.75" customHeight="1" x14ac:dyDescent="0.25">
      <c r="A12" s="77" t="s">
        <v>47</v>
      </c>
      <c r="B12" s="78"/>
      <c r="C12" s="79"/>
      <c r="D12" s="100"/>
      <c r="E12" s="101"/>
    </row>
    <row r="13" spans="1:5" s="19" customFormat="1" ht="12.75" customHeight="1" x14ac:dyDescent="0.25">
      <c r="A13" s="77" t="s">
        <v>92</v>
      </c>
      <c r="B13" s="78"/>
      <c r="C13" s="79"/>
      <c r="D13" s="85"/>
      <c r="E13" s="86"/>
    </row>
    <row r="14" spans="1:5" s="19" customFormat="1" ht="12.75" customHeight="1" x14ac:dyDescent="0.25">
      <c r="A14" s="77" t="s">
        <v>67</v>
      </c>
      <c r="B14" s="78"/>
      <c r="C14" s="79"/>
      <c r="D14" s="85"/>
      <c r="E14" s="86"/>
    </row>
    <row r="15" spans="1:5" s="19" customFormat="1" ht="12.75" customHeight="1" x14ac:dyDescent="0.25">
      <c r="A15" s="77" t="s">
        <v>43</v>
      </c>
      <c r="B15" s="78"/>
      <c r="C15" s="79"/>
      <c r="D15" s="85"/>
      <c r="E15" s="86"/>
    </row>
    <row r="16" spans="1:5" s="19" customFormat="1" ht="12.75" customHeight="1" x14ac:dyDescent="0.25">
      <c r="A16" s="77" t="s">
        <v>50</v>
      </c>
      <c r="B16" s="78"/>
      <c r="C16" s="79"/>
      <c r="D16" s="85"/>
      <c r="E16" s="86"/>
    </row>
    <row r="17" spans="1:5" s="19" customFormat="1" ht="12.75" customHeight="1" x14ac:dyDescent="0.25">
      <c r="A17" s="77" t="s">
        <v>44</v>
      </c>
      <c r="B17" s="78"/>
      <c r="C17" s="79"/>
      <c r="D17" s="85"/>
      <c r="E17" s="86"/>
    </row>
    <row r="18" spans="1:5" s="19" customFormat="1" ht="12.75" customHeight="1" x14ac:dyDescent="0.25">
      <c r="A18" s="77" t="s">
        <v>45</v>
      </c>
      <c r="B18" s="78"/>
      <c r="C18" s="79"/>
      <c r="D18" s="85"/>
      <c r="E18" s="86"/>
    </row>
    <row r="19" spans="1:5" s="19" customFormat="1" ht="12.75" customHeight="1" x14ac:dyDescent="0.25">
      <c r="A19" s="77" t="s">
        <v>83</v>
      </c>
      <c r="B19" s="78"/>
      <c r="C19" s="79"/>
      <c r="D19" s="87"/>
      <c r="E19" s="88"/>
    </row>
    <row r="20" spans="1:5" ht="38.25" customHeight="1" x14ac:dyDescent="0.2">
      <c r="A20" s="80" t="s">
        <v>114</v>
      </c>
      <c r="B20" s="81"/>
      <c r="C20" s="82"/>
      <c r="D20" s="83"/>
      <c r="E20" s="84"/>
    </row>
    <row r="21" spans="1:5" ht="102" customHeight="1" x14ac:dyDescent="0.2">
      <c r="A21" s="80" t="s">
        <v>188</v>
      </c>
      <c r="B21" s="81"/>
      <c r="C21" s="82"/>
      <c r="D21" s="83"/>
      <c r="E21" s="84"/>
    </row>
    <row r="22" spans="1:5" ht="63.75" customHeight="1" x14ac:dyDescent="0.2">
      <c r="A22" s="80" t="s">
        <v>189</v>
      </c>
      <c r="B22" s="81"/>
      <c r="C22" s="82"/>
      <c r="D22" s="83"/>
      <c r="E22" s="84"/>
    </row>
    <row r="23" spans="1:5" ht="114.75" customHeight="1" x14ac:dyDescent="0.2">
      <c r="A23" s="80" t="s">
        <v>191</v>
      </c>
      <c r="B23" s="81"/>
      <c r="C23" s="82"/>
      <c r="D23" s="83"/>
      <c r="E23" s="84"/>
    </row>
    <row r="24" spans="1:5" x14ac:dyDescent="0.2">
      <c r="A24" s="80" t="s">
        <v>190</v>
      </c>
      <c r="B24" s="81"/>
      <c r="C24" s="82"/>
      <c r="D24" s="83"/>
      <c r="E24" s="84"/>
    </row>
    <row r="25" spans="1:5" ht="76.5" customHeight="1" x14ac:dyDescent="0.2">
      <c r="A25" s="80" t="s">
        <v>192</v>
      </c>
      <c r="B25" s="81"/>
      <c r="C25" s="82"/>
      <c r="D25" s="83"/>
      <c r="E25" s="84"/>
    </row>
    <row r="26" spans="1:5" ht="51" customHeight="1" x14ac:dyDescent="0.2">
      <c r="A26" s="80" t="s">
        <v>198</v>
      </c>
      <c r="B26" s="81"/>
      <c r="C26" s="82"/>
      <c r="D26" s="83"/>
      <c r="E26" s="84"/>
    </row>
    <row r="27" spans="1:5" ht="25.5" customHeight="1" x14ac:dyDescent="0.2">
      <c r="A27" s="80" t="s">
        <v>193</v>
      </c>
      <c r="B27" s="81"/>
      <c r="C27" s="82"/>
      <c r="D27" s="83"/>
      <c r="E27" s="84"/>
    </row>
    <row r="28" spans="1:5" ht="63.75" customHeight="1" x14ac:dyDescent="0.2">
      <c r="A28" s="80" t="s">
        <v>115</v>
      </c>
      <c r="B28" s="81"/>
      <c r="C28" s="82"/>
      <c r="D28" s="83"/>
      <c r="E28" s="84"/>
    </row>
    <row r="29" spans="1:5" ht="63.75" customHeight="1" x14ac:dyDescent="0.2">
      <c r="A29" s="80" t="s">
        <v>194</v>
      </c>
      <c r="B29" s="81"/>
      <c r="C29" s="82"/>
      <c r="D29" s="83"/>
      <c r="E29" s="84"/>
    </row>
    <row r="30" spans="1:5" ht="38.25" customHeight="1" x14ac:dyDescent="0.2">
      <c r="A30" s="80" t="s">
        <v>112</v>
      </c>
      <c r="B30" s="81"/>
      <c r="C30" s="82"/>
      <c r="D30" s="83"/>
      <c r="E30" s="84"/>
    </row>
    <row r="31" spans="1:5" ht="63.75" customHeight="1" x14ac:dyDescent="0.2">
      <c r="A31" s="55" t="s">
        <v>113</v>
      </c>
      <c r="B31" s="55" t="s">
        <v>195</v>
      </c>
      <c r="C31" s="55" t="s">
        <v>197</v>
      </c>
      <c r="D31" s="40" t="s">
        <v>196</v>
      </c>
      <c r="E31" s="20" t="s">
        <v>84</v>
      </c>
    </row>
    <row r="32" spans="1:5" ht="12.75" customHeight="1" x14ac:dyDescent="0.2">
      <c r="A32" s="56" t="s">
        <v>117</v>
      </c>
      <c r="B32" s="63">
        <v>48000</v>
      </c>
      <c r="C32" s="61">
        <v>320</v>
      </c>
      <c r="D32" s="59"/>
      <c r="E32" s="60"/>
    </row>
    <row r="33" spans="1:5" ht="12.75" customHeight="1" x14ac:dyDescent="0.2">
      <c r="A33" s="56" t="s">
        <v>171</v>
      </c>
      <c r="B33" s="63">
        <v>48000</v>
      </c>
      <c r="C33" s="61">
        <v>320</v>
      </c>
      <c r="D33" s="59"/>
      <c r="E33" s="60"/>
    </row>
    <row r="34" spans="1:5" ht="12.75" customHeight="1" x14ac:dyDescent="0.2">
      <c r="A34" s="56" t="s">
        <v>172</v>
      </c>
      <c r="B34" s="63">
        <v>48000</v>
      </c>
      <c r="C34" s="61">
        <v>320</v>
      </c>
      <c r="D34" s="59"/>
      <c r="E34" s="60"/>
    </row>
    <row r="35" spans="1:5" ht="12.75" customHeight="1" x14ac:dyDescent="0.2">
      <c r="A35" s="56" t="s">
        <v>119</v>
      </c>
      <c r="B35" s="63">
        <v>48000</v>
      </c>
      <c r="C35" s="61">
        <v>320</v>
      </c>
      <c r="D35" s="59"/>
      <c r="E35" s="60"/>
    </row>
    <row r="36" spans="1:5" ht="12.75" customHeight="1" x14ac:dyDescent="0.2">
      <c r="A36" s="56" t="s">
        <v>118</v>
      </c>
      <c r="B36" s="63">
        <v>48000</v>
      </c>
      <c r="C36" s="61">
        <v>320</v>
      </c>
      <c r="D36" s="59"/>
      <c r="E36" s="60"/>
    </row>
    <row r="37" spans="1:5" ht="12.75" customHeight="1" x14ac:dyDescent="0.2">
      <c r="A37" s="56" t="s">
        <v>120</v>
      </c>
      <c r="B37" s="63">
        <v>48000</v>
      </c>
      <c r="C37" s="61">
        <v>320</v>
      </c>
      <c r="D37" s="59"/>
      <c r="E37" s="60"/>
    </row>
    <row r="38" spans="1:5" ht="12.75" customHeight="1" x14ac:dyDescent="0.2">
      <c r="A38" s="56" t="s">
        <v>173</v>
      </c>
      <c r="B38" s="63">
        <v>144000</v>
      </c>
      <c r="C38" s="61">
        <v>960</v>
      </c>
      <c r="D38" s="59"/>
      <c r="E38" s="60"/>
    </row>
    <row r="39" spans="1:5" ht="12.75" customHeight="1" x14ac:dyDescent="0.2">
      <c r="A39" s="56" t="s">
        <v>174</v>
      </c>
      <c r="B39" s="63">
        <v>48000</v>
      </c>
      <c r="C39" s="61">
        <v>320</v>
      </c>
      <c r="D39" s="59"/>
      <c r="E39" s="60"/>
    </row>
    <row r="40" spans="1:5" ht="12.75" customHeight="1" x14ac:dyDescent="0.2">
      <c r="A40" s="56" t="s">
        <v>121</v>
      </c>
      <c r="B40" s="63">
        <v>384000</v>
      </c>
      <c r="C40" s="61">
        <v>2560</v>
      </c>
      <c r="D40" s="59"/>
      <c r="E40" s="60"/>
    </row>
    <row r="41" spans="1:5" ht="12.75" customHeight="1" x14ac:dyDescent="0.2">
      <c r="A41" s="56" t="s">
        <v>122</v>
      </c>
      <c r="B41" s="63">
        <v>48000</v>
      </c>
      <c r="C41" s="61">
        <v>320</v>
      </c>
      <c r="D41" s="59"/>
      <c r="E41" s="60"/>
    </row>
    <row r="42" spans="1:5" ht="12.75" customHeight="1" x14ac:dyDescent="0.2">
      <c r="A42" s="56" t="s">
        <v>123</v>
      </c>
      <c r="B42" s="63">
        <v>48000</v>
      </c>
      <c r="C42" s="61">
        <v>320</v>
      </c>
      <c r="D42" s="59"/>
      <c r="E42" s="60"/>
    </row>
    <row r="43" spans="1:5" ht="12.75" customHeight="1" x14ac:dyDescent="0.2">
      <c r="A43" s="56" t="s">
        <v>124</v>
      </c>
      <c r="B43" s="63">
        <v>144000</v>
      </c>
      <c r="C43" s="61">
        <v>960</v>
      </c>
      <c r="D43" s="59"/>
      <c r="E43" s="60"/>
    </row>
    <row r="44" spans="1:5" ht="12.75" customHeight="1" x14ac:dyDescent="0.2">
      <c r="A44" s="56" t="s">
        <v>125</v>
      </c>
      <c r="B44" s="63">
        <v>192000</v>
      </c>
      <c r="C44" s="61">
        <v>1280</v>
      </c>
      <c r="D44" s="59"/>
      <c r="E44" s="60"/>
    </row>
    <row r="45" spans="1:5" ht="12.75" customHeight="1" x14ac:dyDescent="0.2">
      <c r="A45" s="56" t="s">
        <v>175</v>
      </c>
      <c r="B45" s="63">
        <v>240000</v>
      </c>
      <c r="C45" s="61">
        <v>1600</v>
      </c>
      <c r="D45" s="59"/>
      <c r="E45" s="60"/>
    </row>
    <row r="46" spans="1:5" ht="12.75" customHeight="1" x14ac:dyDescent="0.2">
      <c r="A46" s="56" t="s">
        <v>126</v>
      </c>
      <c r="B46" s="63">
        <v>48000</v>
      </c>
      <c r="C46" s="61">
        <v>320</v>
      </c>
      <c r="D46" s="59"/>
      <c r="E46" s="60"/>
    </row>
    <row r="47" spans="1:5" ht="12.75" customHeight="1" x14ac:dyDescent="0.2">
      <c r="A47" s="56" t="s">
        <v>176</v>
      </c>
      <c r="B47" s="63">
        <v>48000</v>
      </c>
      <c r="C47" s="61">
        <v>320</v>
      </c>
      <c r="D47" s="59"/>
      <c r="E47" s="60"/>
    </row>
    <row r="48" spans="1:5" ht="12.75" customHeight="1" x14ac:dyDescent="0.2">
      <c r="A48" s="56" t="s">
        <v>177</v>
      </c>
      <c r="B48" s="63">
        <v>48000</v>
      </c>
      <c r="C48" s="61">
        <v>320</v>
      </c>
      <c r="D48" s="59"/>
      <c r="E48" s="60"/>
    </row>
    <row r="49" spans="1:5" ht="12.75" customHeight="1" x14ac:dyDescent="0.2">
      <c r="A49" s="56" t="s">
        <v>127</v>
      </c>
      <c r="B49" s="63">
        <v>1248000</v>
      </c>
      <c r="C49" s="61">
        <v>8320</v>
      </c>
      <c r="D49" s="59"/>
      <c r="E49" s="60"/>
    </row>
    <row r="50" spans="1:5" ht="12.75" customHeight="1" x14ac:dyDescent="0.2">
      <c r="A50" s="56" t="s">
        <v>128</v>
      </c>
      <c r="B50" s="63">
        <v>48000</v>
      </c>
      <c r="C50" s="61">
        <v>320</v>
      </c>
      <c r="D50" s="59"/>
      <c r="E50" s="60"/>
    </row>
    <row r="51" spans="1:5" ht="12.75" customHeight="1" x14ac:dyDescent="0.2">
      <c r="A51" s="56" t="s">
        <v>129</v>
      </c>
      <c r="B51" s="63">
        <v>48000</v>
      </c>
      <c r="C51" s="61">
        <v>320</v>
      </c>
      <c r="D51" s="59"/>
      <c r="E51" s="60"/>
    </row>
    <row r="52" spans="1:5" ht="12.75" customHeight="1" x14ac:dyDescent="0.2">
      <c r="A52" s="56" t="s">
        <v>130</v>
      </c>
      <c r="B52" s="63">
        <v>48000</v>
      </c>
      <c r="C52" s="61">
        <v>320</v>
      </c>
      <c r="D52" s="59"/>
      <c r="E52" s="60"/>
    </row>
    <row r="53" spans="1:5" ht="12.75" customHeight="1" x14ac:dyDescent="0.2">
      <c r="A53" s="56" t="s">
        <v>131</v>
      </c>
      <c r="B53" s="63">
        <v>96000</v>
      </c>
      <c r="C53" s="61">
        <v>640</v>
      </c>
      <c r="D53" s="59"/>
      <c r="E53" s="60"/>
    </row>
    <row r="54" spans="1:5" ht="12.75" customHeight="1" x14ac:dyDescent="0.2">
      <c r="A54" s="56" t="s">
        <v>132</v>
      </c>
      <c r="B54" s="63">
        <v>96000</v>
      </c>
      <c r="C54" s="61">
        <v>640</v>
      </c>
      <c r="D54" s="59"/>
      <c r="E54" s="60"/>
    </row>
    <row r="55" spans="1:5" ht="12.75" customHeight="1" x14ac:dyDescent="0.2">
      <c r="A55" s="56" t="s">
        <v>133</v>
      </c>
      <c r="B55" s="63">
        <v>240000</v>
      </c>
      <c r="C55" s="61">
        <v>1600</v>
      </c>
      <c r="D55" s="59"/>
      <c r="E55" s="60"/>
    </row>
    <row r="56" spans="1:5" ht="12.75" customHeight="1" x14ac:dyDescent="0.2">
      <c r="A56" s="56" t="s">
        <v>134</v>
      </c>
      <c r="B56" s="63">
        <v>96000</v>
      </c>
      <c r="C56" s="61">
        <v>640</v>
      </c>
      <c r="D56" s="59"/>
      <c r="E56" s="60"/>
    </row>
    <row r="57" spans="1:5" ht="12.75" customHeight="1" x14ac:dyDescent="0.2">
      <c r="A57" s="56" t="s">
        <v>135</v>
      </c>
      <c r="B57" s="63">
        <v>48000</v>
      </c>
      <c r="C57" s="61">
        <v>320</v>
      </c>
      <c r="D57" s="59"/>
      <c r="E57" s="60"/>
    </row>
    <row r="58" spans="1:5" ht="12.75" customHeight="1" x14ac:dyDescent="0.2">
      <c r="A58" s="56" t="s">
        <v>136</v>
      </c>
      <c r="B58" s="63">
        <v>48000</v>
      </c>
      <c r="C58" s="61">
        <v>320</v>
      </c>
      <c r="D58" s="59"/>
      <c r="E58" s="60"/>
    </row>
    <row r="59" spans="1:5" ht="12.75" customHeight="1" x14ac:dyDescent="0.2">
      <c r="A59" s="56" t="s">
        <v>137</v>
      </c>
      <c r="B59" s="63">
        <v>96000</v>
      </c>
      <c r="C59" s="61">
        <v>640</v>
      </c>
      <c r="D59" s="59"/>
      <c r="E59" s="60"/>
    </row>
    <row r="60" spans="1:5" ht="12.75" customHeight="1" x14ac:dyDescent="0.2">
      <c r="A60" s="56" t="s">
        <v>138</v>
      </c>
      <c r="B60" s="63">
        <v>336000</v>
      </c>
      <c r="C60" s="61">
        <v>2240</v>
      </c>
      <c r="D60" s="59"/>
      <c r="E60" s="60"/>
    </row>
    <row r="61" spans="1:5" ht="12.75" customHeight="1" x14ac:dyDescent="0.2">
      <c r="A61" s="56" t="s">
        <v>178</v>
      </c>
      <c r="B61" s="63">
        <v>144000</v>
      </c>
      <c r="C61" s="61">
        <v>960</v>
      </c>
      <c r="D61" s="59"/>
      <c r="E61" s="60"/>
    </row>
    <row r="62" spans="1:5" ht="12.75" customHeight="1" x14ac:dyDescent="0.2">
      <c r="A62" s="56" t="s">
        <v>179</v>
      </c>
      <c r="B62" s="63">
        <v>48000</v>
      </c>
      <c r="C62" s="61">
        <v>320</v>
      </c>
      <c r="D62" s="59"/>
      <c r="E62" s="60"/>
    </row>
    <row r="63" spans="1:5" ht="12.75" customHeight="1" x14ac:dyDescent="0.2">
      <c r="A63" s="56" t="s">
        <v>141</v>
      </c>
      <c r="B63" s="63">
        <v>288000</v>
      </c>
      <c r="C63" s="61">
        <v>1920</v>
      </c>
      <c r="D63" s="59"/>
      <c r="E63" s="60"/>
    </row>
    <row r="64" spans="1:5" ht="12.75" customHeight="1" x14ac:dyDescent="0.2">
      <c r="A64" s="56" t="s">
        <v>139</v>
      </c>
      <c r="B64" s="63">
        <v>48000</v>
      </c>
      <c r="C64" s="61">
        <v>320</v>
      </c>
      <c r="D64" s="59"/>
      <c r="E64" s="60"/>
    </row>
    <row r="65" spans="1:5" ht="12.75" customHeight="1" x14ac:dyDescent="0.2">
      <c r="A65" s="56" t="s">
        <v>140</v>
      </c>
      <c r="B65" s="63">
        <v>48000</v>
      </c>
      <c r="C65" s="61">
        <v>320</v>
      </c>
      <c r="D65" s="59"/>
      <c r="E65" s="60"/>
    </row>
    <row r="66" spans="1:5" ht="12.75" customHeight="1" x14ac:dyDescent="0.2">
      <c r="A66" s="56" t="s">
        <v>180</v>
      </c>
      <c r="B66" s="63">
        <v>48000</v>
      </c>
      <c r="C66" s="61">
        <v>320</v>
      </c>
      <c r="D66" s="59"/>
      <c r="E66" s="60"/>
    </row>
    <row r="67" spans="1:5" ht="12.75" customHeight="1" x14ac:dyDescent="0.2">
      <c r="A67" s="56" t="s">
        <v>181</v>
      </c>
      <c r="B67" s="63">
        <v>48000</v>
      </c>
      <c r="C67" s="61">
        <v>320</v>
      </c>
      <c r="D67" s="59"/>
      <c r="E67" s="60"/>
    </row>
    <row r="68" spans="1:5" ht="12.75" customHeight="1" x14ac:dyDescent="0.2">
      <c r="A68" s="56" t="s">
        <v>182</v>
      </c>
      <c r="B68" s="63">
        <v>48000</v>
      </c>
      <c r="C68" s="61">
        <v>320</v>
      </c>
      <c r="D68" s="59"/>
      <c r="E68" s="60"/>
    </row>
    <row r="69" spans="1:5" ht="12.75" customHeight="1" x14ac:dyDescent="0.2">
      <c r="A69" s="56" t="s">
        <v>142</v>
      </c>
      <c r="B69" s="63">
        <v>48000</v>
      </c>
      <c r="C69" s="61">
        <v>320</v>
      </c>
      <c r="D69" s="59"/>
      <c r="E69" s="60"/>
    </row>
    <row r="70" spans="1:5" ht="12.75" customHeight="1" x14ac:dyDescent="0.2">
      <c r="A70" s="56" t="s">
        <v>143</v>
      </c>
      <c r="B70" s="63">
        <v>288000</v>
      </c>
      <c r="C70" s="61">
        <v>1920</v>
      </c>
      <c r="D70" s="59"/>
      <c r="E70" s="60"/>
    </row>
    <row r="71" spans="1:5" ht="12.75" customHeight="1" x14ac:dyDescent="0.2">
      <c r="A71" s="56" t="s">
        <v>116</v>
      </c>
      <c r="B71" s="63">
        <v>48000</v>
      </c>
      <c r="C71" s="61">
        <v>320</v>
      </c>
      <c r="D71" s="59"/>
      <c r="E71" s="60"/>
    </row>
    <row r="72" spans="1:5" ht="12.75" customHeight="1" x14ac:dyDescent="0.2">
      <c r="A72" s="56" t="s">
        <v>144</v>
      </c>
      <c r="B72" s="63">
        <v>48000</v>
      </c>
      <c r="C72" s="61">
        <v>320</v>
      </c>
      <c r="D72" s="59"/>
      <c r="E72" s="60"/>
    </row>
    <row r="73" spans="1:5" ht="12.75" customHeight="1" x14ac:dyDescent="0.2">
      <c r="A73" s="56" t="s">
        <v>145</v>
      </c>
      <c r="B73" s="63">
        <v>48000</v>
      </c>
      <c r="C73" s="61">
        <v>320</v>
      </c>
      <c r="D73" s="59"/>
      <c r="E73" s="60"/>
    </row>
    <row r="74" spans="1:5" ht="12.75" customHeight="1" x14ac:dyDescent="0.2">
      <c r="A74" s="56" t="s">
        <v>146</v>
      </c>
      <c r="B74" s="63">
        <v>96000</v>
      </c>
      <c r="C74" s="61">
        <v>640</v>
      </c>
      <c r="D74" s="59"/>
      <c r="E74" s="60"/>
    </row>
    <row r="75" spans="1:5" ht="12.75" customHeight="1" x14ac:dyDescent="0.2">
      <c r="A75" s="56" t="s">
        <v>147</v>
      </c>
      <c r="B75" s="63">
        <v>144000</v>
      </c>
      <c r="C75" s="61">
        <v>960</v>
      </c>
      <c r="D75" s="59"/>
      <c r="E75" s="60"/>
    </row>
    <row r="76" spans="1:5" ht="12.75" customHeight="1" x14ac:dyDescent="0.2">
      <c r="A76" s="56" t="s">
        <v>148</v>
      </c>
      <c r="B76" s="63">
        <v>48000</v>
      </c>
      <c r="C76" s="61">
        <v>320</v>
      </c>
      <c r="D76" s="59"/>
      <c r="E76" s="60"/>
    </row>
    <row r="77" spans="1:5" ht="12.75" customHeight="1" x14ac:dyDescent="0.2">
      <c r="A77" s="56" t="s">
        <v>183</v>
      </c>
      <c r="B77" s="63">
        <v>144000</v>
      </c>
      <c r="C77" s="61">
        <v>960</v>
      </c>
      <c r="D77" s="59"/>
      <c r="E77" s="60"/>
    </row>
    <row r="78" spans="1:5" ht="12.75" customHeight="1" x14ac:dyDescent="0.2">
      <c r="A78" s="56" t="s">
        <v>149</v>
      </c>
      <c r="B78" s="63">
        <v>48000</v>
      </c>
      <c r="C78" s="61">
        <v>320</v>
      </c>
      <c r="D78" s="59"/>
      <c r="E78" s="60"/>
    </row>
    <row r="79" spans="1:5" ht="12.75" customHeight="1" x14ac:dyDescent="0.2">
      <c r="A79" s="56" t="s">
        <v>150</v>
      </c>
      <c r="B79" s="63">
        <v>48000</v>
      </c>
      <c r="C79" s="61">
        <v>320</v>
      </c>
      <c r="D79" s="59"/>
      <c r="E79" s="60"/>
    </row>
    <row r="80" spans="1:5" ht="12.75" customHeight="1" x14ac:dyDescent="0.2">
      <c r="A80" s="56" t="s">
        <v>168</v>
      </c>
      <c r="B80" s="63">
        <v>48000</v>
      </c>
      <c r="C80" s="61">
        <v>320</v>
      </c>
      <c r="D80" s="59"/>
      <c r="E80" s="60"/>
    </row>
    <row r="81" spans="1:5" ht="12.75" customHeight="1" x14ac:dyDescent="0.2">
      <c r="A81" s="56" t="s">
        <v>184</v>
      </c>
      <c r="B81" s="63">
        <v>48000</v>
      </c>
      <c r="C81" s="61">
        <v>320</v>
      </c>
      <c r="D81" s="59"/>
      <c r="E81" s="60"/>
    </row>
    <row r="82" spans="1:5" ht="12.75" customHeight="1" x14ac:dyDescent="0.2">
      <c r="A82" s="56" t="s">
        <v>152</v>
      </c>
      <c r="B82" s="63">
        <v>48000</v>
      </c>
      <c r="C82" s="61">
        <v>320</v>
      </c>
      <c r="D82" s="59"/>
      <c r="E82" s="60"/>
    </row>
    <row r="83" spans="1:5" ht="12.75" customHeight="1" x14ac:dyDescent="0.2">
      <c r="A83" s="56" t="s">
        <v>151</v>
      </c>
      <c r="B83" s="63">
        <v>48000</v>
      </c>
      <c r="C83" s="61">
        <v>320</v>
      </c>
      <c r="D83" s="59"/>
      <c r="E83" s="60"/>
    </row>
    <row r="84" spans="1:5" ht="12.75" customHeight="1" x14ac:dyDescent="0.2">
      <c r="A84" s="56" t="s">
        <v>187</v>
      </c>
      <c r="B84" s="63">
        <v>48000</v>
      </c>
      <c r="C84" s="61">
        <v>320</v>
      </c>
      <c r="D84" s="59"/>
      <c r="E84" s="60"/>
    </row>
    <row r="85" spans="1:5" ht="12.75" customHeight="1" x14ac:dyDescent="0.2">
      <c r="A85" s="56" t="s">
        <v>153</v>
      </c>
      <c r="B85" s="63">
        <v>48000</v>
      </c>
      <c r="C85" s="61">
        <v>320</v>
      </c>
      <c r="D85" s="59"/>
      <c r="E85" s="60"/>
    </row>
    <row r="86" spans="1:5" ht="12.75" customHeight="1" x14ac:dyDescent="0.2">
      <c r="A86" s="56" t="s">
        <v>154</v>
      </c>
      <c r="B86" s="63">
        <v>48000</v>
      </c>
      <c r="C86" s="61">
        <v>320</v>
      </c>
      <c r="D86" s="59"/>
      <c r="E86" s="60"/>
    </row>
    <row r="87" spans="1:5" ht="12.75" customHeight="1" x14ac:dyDescent="0.2">
      <c r="A87" s="56" t="s">
        <v>155</v>
      </c>
      <c r="B87" s="63">
        <v>48000</v>
      </c>
      <c r="C87" s="61">
        <v>320</v>
      </c>
      <c r="D87" s="59"/>
      <c r="E87" s="60"/>
    </row>
    <row r="88" spans="1:5" ht="12.75" customHeight="1" x14ac:dyDescent="0.2">
      <c r="A88" s="56" t="s">
        <v>156</v>
      </c>
      <c r="B88" s="63">
        <v>48000</v>
      </c>
      <c r="C88" s="61">
        <v>320</v>
      </c>
      <c r="D88" s="59"/>
      <c r="E88" s="60"/>
    </row>
    <row r="89" spans="1:5" ht="12.75" customHeight="1" x14ac:dyDescent="0.2">
      <c r="A89" s="56" t="s">
        <v>157</v>
      </c>
      <c r="B89" s="63">
        <v>96000</v>
      </c>
      <c r="C89" s="61">
        <v>640</v>
      </c>
      <c r="D89" s="59"/>
      <c r="E89" s="60"/>
    </row>
    <row r="90" spans="1:5" ht="12.75" customHeight="1" x14ac:dyDescent="0.2">
      <c r="A90" s="56" t="s">
        <v>158</v>
      </c>
      <c r="B90" s="63">
        <v>96000</v>
      </c>
      <c r="C90" s="61">
        <v>640</v>
      </c>
      <c r="D90" s="59"/>
      <c r="E90" s="60"/>
    </row>
    <row r="91" spans="1:5" ht="12.75" customHeight="1" x14ac:dyDescent="0.2">
      <c r="A91" s="56" t="s">
        <v>159</v>
      </c>
      <c r="B91" s="63">
        <v>48000</v>
      </c>
      <c r="C91" s="61">
        <v>320</v>
      </c>
      <c r="D91" s="59"/>
      <c r="E91" s="60"/>
    </row>
    <row r="92" spans="1:5" ht="12.75" customHeight="1" x14ac:dyDescent="0.2">
      <c r="A92" s="56" t="s">
        <v>160</v>
      </c>
      <c r="B92" s="63">
        <v>288000</v>
      </c>
      <c r="C92" s="61">
        <v>1920</v>
      </c>
      <c r="D92" s="59"/>
      <c r="E92" s="60"/>
    </row>
    <row r="93" spans="1:5" ht="12.75" customHeight="1" x14ac:dyDescent="0.2">
      <c r="A93" s="56" t="s">
        <v>161</v>
      </c>
      <c r="B93" s="63">
        <v>96000</v>
      </c>
      <c r="C93" s="61">
        <v>640</v>
      </c>
      <c r="D93" s="59"/>
      <c r="E93" s="60"/>
    </row>
    <row r="94" spans="1:5" ht="12.75" customHeight="1" x14ac:dyDescent="0.2">
      <c r="A94" s="56" t="s">
        <v>186</v>
      </c>
      <c r="B94" s="63">
        <v>96000</v>
      </c>
      <c r="C94" s="61">
        <v>640</v>
      </c>
      <c r="D94" s="59"/>
      <c r="E94" s="60"/>
    </row>
    <row r="95" spans="1:5" ht="12.75" customHeight="1" x14ac:dyDescent="0.2">
      <c r="A95" s="56" t="s">
        <v>162</v>
      </c>
      <c r="B95" s="63">
        <v>48000</v>
      </c>
      <c r="C95" s="61">
        <v>320</v>
      </c>
      <c r="D95" s="59"/>
      <c r="E95" s="60"/>
    </row>
    <row r="96" spans="1:5" ht="12.75" customHeight="1" x14ac:dyDescent="0.2">
      <c r="A96" s="56" t="s">
        <v>163</v>
      </c>
      <c r="B96" s="63">
        <v>48000</v>
      </c>
      <c r="C96" s="61">
        <v>320</v>
      </c>
      <c r="D96" s="59"/>
      <c r="E96" s="60"/>
    </row>
    <row r="97" spans="1:5" ht="12.75" customHeight="1" x14ac:dyDescent="0.2">
      <c r="A97" s="56" t="s">
        <v>164</v>
      </c>
      <c r="B97" s="63">
        <v>144000</v>
      </c>
      <c r="C97" s="61">
        <v>960</v>
      </c>
      <c r="D97" s="59"/>
      <c r="E97" s="60"/>
    </row>
    <row r="98" spans="1:5" ht="12.75" customHeight="1" x14ac:dyDescent="0.2">
      <c r="A98" s="56" t="s">
        <v>165</v>
      </c>
      <c r="B98" s="63">
        <v>96000</v>
      </c>
      <c r="C98" s="61">
        <v>640</v>
      </c>
      <c r="D98" s="59"/>
      <c r="E98" s="60"/>
    </row>
    <row r="99" spans="1:5" ht="12.75" customHeight="1" x14ac:dyDescent="0.2">
      <c r="A99" s="56" t="s">
        <v>185</v>
      </c>
      <c r="B99" s="63">
        <v>192000</v>
      </c>
      <c r="C99" s="61">
        <v>1280</v>
      </c>
      <c r="D99" s="59"/>
      <c r="E99" s="60"/>
    </row>
    <row r="100" spans="1:5" ht="12.75" customHeight="1" x14ac:dyDescent="0.2">
      <c r="A100" s="56" t="s">
        <v>166</v>
      </c>
      <c r="B100" s="63">
        <v>48000</v>
      </c>
      <c r="C100" s="61">
        <v>320</v>
      </c>
      <c r="D100" s="59"/>
      <c r="E100" s="60"/>
    </row>
    <row r="101" spans="1:5" ht="12.75" customHeight="1" x14ac:dyDescent="0.2">
      <c r="A101" s="56" t="s">
        <v>167</v>
      </c>
      <c r="B101" s="63">
        <v>48000</v>
      </c>
      <c r="C101" s="61">
        <v>320</v>
      </c>
      <c r="D101" s="59"/>
      <c r="E101" s="60"/>
    </row>
    <row r="102" spans="1:5" ht="12.75" customHeight="1" x14ac:dyDescent="0.2">
      <c r="A102" s="56" t="s">
        <v>169</v>
      </c>
      <c r="B102" s="63">
        <v>48000</v>
      </c>
      <c r="C102" s="61">
        <v>320</v>
      </c>
      <c r="D102" s="59"/>
      <c r="E102" s="60"/>
    </row>
    <row r="103" spans="1:5" s="67" customFormat="1" ht="14.25" x14ac:dyDescent="0.2">
      <c r="A103" s="64"/>
      <c r="B103" s="64"/>
      <c r="C103" s="65" t="s">
        <v>170</v>
      </c>
      <c r="D103" s="68">
        <f>SUMPRODUCT($C$32:$C$102,$D32:$D102)</f>
        <v>0</v>
      </c>
      <c r="E103" s="66"/>
    </row>
  </sheetData>
  <sheetProtection password="C79F" sheet="1" objects="1" scenarios="1" formatCells="0" formatColumns="0" formatRows="0" autoFilter="0" pivotTables="0"/>
  <protectedRanges>
    <protectedRange sqref="D1:E1048576" name="Диапазон1"/>
  </protectedRanges>
  <autoFilter ref="A31:E103"/>
  <mergeCells count="60">
    <mergeCell ref="D13:E13"/>
    <mergeCell ref="A25:C25"/>
    <mergeCell ref="D25:E25"/>
    <mergeCell ref="A8:C8"/>
    <mergeCell ref="D12:E12"/>
    <mergeCell ref="D14:E14"/>
    <mergeCell ref="D15:E15"/>
    <mergeCell ref="D16:E16"/>
    <mergeCell ref="D8:E8"/>
    <mergeCell ref="D9:E9"/>
    <mergeCell ref="D10:E10"/>
    <mergeCell ref="D11:E11"/>
    <mergeCell ref="A9:C9"/>
    <mergeCell ref="A10:C10"/>
    <mergeCell ref="D18:E18"/>
    <mergeCell ref="A21:C21"/>
    <mergeCell ref="D1:E1"/>
    <mergeCell ref="A1:C1"/>
    <mergeCell ref="A2:C2"/>
    <mergeCell ref="A6:C6"/>
    <mergeCell ref="A7:C7"/>
    <mergeCell ref="D6:E6"/>
    <mergeCell ref="D7:E7"/>
    <mergeCell ref="A3:C3"/>
    <mergeCell ref="A4:C4"/>
    <mergeCell ref="A5:C5"/>
    <mergeCell ref="D3:E3"/>
    <mergeCell ref="D4:E4"/>
    <mergeCell ref="D5:E5"/>
    <mergeCell ref="D2:E2"/>
    <mergeCell ref="D30:E30"/>
    <mergeCell ref="D28:E28"/>
    <mergeCell ref="D20:E20"/>
    <mergeCell ref="D17:E17"/>
    <mergeCell ref="D26:E26"/>
    <mergeCell ref="D21:E21"/>
    <mergeCell ref="D19:E19"/>
    <mergeCell ref="D22:E22"/>
    <mergeCell ref="D29:E29"/>
    <mergeCell ref="D27:E27"/>
    <mergeCell ref="D24:E24"/>
    <mergeCell ref="D23:E23"/>
    <mergeCell ref="A29:C29"/>
    <mergeCell ref="A27:C27"/>
    <mergeCell ref="A30:C30"/>
    <mergeCell ref="A28:C28"/>
    <mergeCell ref="A20:C20"/>
    <mergeCell ref="A26:C26"/>
    <mergeCell ref="A22:C22"/>
    <mergeCell ref="A24:C24"/>
    <mergeCell ref="A23:C23"/>
    <mergeCell ref="A17:C17"/>
    <mergeCell ref="A18:C18"/>
    <mergeCell ref="A19:C19"/>
    <mergeCell ref="A13:C13"/>
    <mergeCell ref="A11:C11"/>
    <mergeCell ref="A12:C12"/>
    <mergeCell ref="A14:C14"/>
    <mergeCell ref="A15:C15"/>
    <mergeCell ref="A16:C16"/>
  </mergeCells>
  <conditionalFormatting sqref="E32 D3:D20 D31:E31">
    <cfRule type="containsBlanks" dxfId="6" priority="8">
      <formula>LEN(TRIM(D3))=0</formula>
    </cfRule>
  </conditionalFormatting>
  <conditionalFormatting sqref="D32">
    <cfRule type="containsBlanks" dxfId="5" priority="7">
      <formula>LEN(TRIM(D32))=0</formula>
    </cfRule>
  </conditionalFormatting>
  <conditionalFormatting sqref="D21:D22 D25:D30">
    <cfRule type="containsBlanks" dxfId="4" priority="5">
      <formula>LEN(TRIM(D21))=0</formula>
    </cfRule>
  </conditionalFormatting>
  <conditionalFormatting sqref="E33:E102">
    <cfRule type="containsBlanks" dxfId="3" priority="4">
      <formula>LEN(TRIM(E33))=0</formula>
    </cfRule>
  </conditionalFormatting>
  <conditionalFormatting sqref="D33:D102">
    <cfRule type="containsBlanks" dxfId="2" priority="3">
      <formula>LEN(TRIM(D33))=0</formula>
    </cfRule>
  </conditionalFormatting>
  <conditionalFormatting sqref="D24">
    <cfRule type="containsBlanks" dxfId="1" priority="2">
      <formula>LEN(TRIM(D24))=0</formula>
    </cfRule>
  </conditionalFormatting>
  <conditionalFormatting sqref="D23">
    <cfRule type="containsBlanks" dxfId="0" priority="1">
      <formula>LEN(TRIM(D23))=0</formula>
    </cfRule>
  </conditionalFormatting>
  <dataValidations count="1">
    <dataValidation type="decimal" operator="greaterThan" allowBlank="1" showInputMessage="1" showErrorMessage="1" promptTitle="Грошовий формат" prompt="Необхідно вносити дані в грошовому форматі:_x000a_після коми не більше двох знаків!" sqref="D32:D35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66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5" t="s">
        <v>93</v>
      </c>
      <c r="B1" s="44"/>
      <c r="C1" s="23" t="str">
        <f>CONCATENATE("Вхідний № ",RIGHT(LEFT($C$19,10),3),"/_______")</f>
        <v>Вхідний № 505/_______</v>
      </c>
    </row>
    <row r="2" spans="1:3" s="11" customFormat="1" x14ac:dyDescent="0.25">
      <c r="A2" s="46">
        <f>WORKDAY(Документація!$B$45,-1)</f>
        <v>43481</v>
      </c>
      <c r="B2" s="43"/>
      <c r="C2" s="14"/>
    </row>
    <row r="3" spans="1:3" s="11" customFormat="1" x14ac:dyDescent="0.25">
      <c r="A3" s="5"/>
      <c r="B3" s="4"/>
      <c r="C3" s="14" t="s">
        <v>49</v>
      </c>
    </row>
    <row r="4" spans="1:3" ht="67.5" customHeight="1" x14ac:dyDescent="0.25">
      <c r="A4" s="21" t="s">
        <v>0</v>
      </c>
      <c r="B4" s="104">
        <f>'Додаток 1'!$D$3</f>
        <v>0</v>
      </c>
      <c r="C4" s="104"/>
    </row>
    <row r="5" spans="1:3" ht="18" customHeight="1" x14ac:dyDescent="0.25">
      <c r="A5" s="6"/>
      <c r="B5" s="105">
        <f>'Додаток 1'!$D$8</f>
        <v>0</v>
      </c>
      <c r="C5" s="105"/>
    </row>
    <row r="6" spans="1:3" x14ac:dyDescent="0.25">
      <c r="A6" s="14" t="s">
        <v>48</v>
      </c>
      <c r="B6" s="105">
        <f>'Додаток 1'!$D$10</f>
        <v>0</v>
      </c>
      <c r="C6" s="105"/>
    </row>
    <row r="7" spans="1:3" s="2" customFormat="1" ht="18" customHeight="1" x14ac:dyDescent="0.25">
      <c r="A7" s="38"/>
      <c r="B7" s="106">
        <f>'Додаток 1'!$D$11</f>
        <v>0</v>
      </c>
      <c r="C7" s="106"/>
    </row>
    <row r="8" spans="1:3" s="11" customFormat="1" ht="18" customHeight="1" x14ac:dyDescent="0.25">
      <c r="A8" s="38"/>
      <c r="B8" s="105">
        <f>'Додаток 1'!$D$12</f>
        <v>0</v>
      </c>
      <c r="C8" s="105"/>
    </row>
    <row r="9" spans="1:3" s="11" customFormat="1" ht="18" customHeight="1" x14ac:dyDescent="0.25">
      <c r="A9" s="15"/>
      <c r="B9" s="41"/>
      <c r="C9" s="42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02" t="s">
        <v>35</v>
      </c>
      <c r="C11" s="102"/>
    </row>
    <row r="12" spans="1:3" ht="131.25" customHeight="1" x14ac:dyDescent="0.25">
      <c r="A12" s="7"/>
      <c r="B12" s="103" t="str">
        <f>Документація!$B$3</f>
        <v>Розповсюдження друкованої рекламної продукції промоутерами</v>
      </c>
      <c r="C12" s="103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2" t="s">
        <v>1</v>
      </c>
      <c r="C14" s="11" t="s">
        <v>34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80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Документація!$B$8</f>
        <v>tender-505@foxtrot.kiev.ua</v>
      </c>
    </row>
    <row r="20" spans="3:3" x14ac:dyDescent="0.25">
      <c r="C20" s="24" t="s">
        <v>65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2018-12-27T15:21:23Z</dcterms:modified>
</cp:coreProperties>
</file>