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A62B2FC6-A7E1-451F-8F87-C557B0A9E1EB}" xr6:coauthVersionLast="36" xr6:coauthVersionMax="36" xr10:uidLastSave="{00000000-0000-0000-0000-000000000000}"/>
  <bookViews>
    <workbookView xWindow="0" yWindow="0" windowWidth="14430" windowHeight="11640" tabRatio="505" xr2:uid="{00000000-000D-0000-FFFF-FFFF00000000}"/>
  </bookViews>
  <sheets>
    <sheet name="Документація" sheetId="2" r:id="rId1"/>
    <sheet name="Додаток 1" sheetId="7" r:id="rId2"/>
    <sheet name="Додаток 2" sheetId="8" r:id="rId3"/>
  </sheets>
  <definedNames>
    <definedName name="_xlnm.Print_Area" localSheetId="1">'Додаток 1'!$A$1:$J$37</definedName>
    <definedName name="_xlnm.Print_Area" localSheetId="2">'Додаток 2'!$A:$F</definedName>
    <definedName name="_xlnm.Print_Area" localSheetId="0">Документація!$A$1:$B$44</definedName>
  </definedNames>
  <calcPr calcId="191029"/>
</workbook>
</file>

<file path=xl/calcChain.xml><?xml version="1.0" encoding="utf-8"?>
<calcChain xmlns="http://schemas.openxmlformats.org/spreadsheetml/2006/main">
  <c r="A2" i="7" l="1"/>
  <c r="A2" i="8" l="1"/>
  <c r="G35" i="7"/>
  <c r="G34" i="7"/>
  <c r="G33" i="7"/>
  <c r="G32" i="7"/>
  <c r="G31" i="7"/>
  <c r="A1" i="7"/>
  <c r="K1" i="7"/>
  <c r="K2" i="7"/>
  <c r="G36" i="7" l="1"/>
</calcChain>
</file>

<file path=xl/sharedStrings.xml><?xml version="1.0" encoding="utf-8"?>
<sst xmlns="http://schemas.openxmlformats.org/spreadsheetml/2006/main" count="131" uniqueCount="115">
  <si>
    <t>tender-GKF@foxtrot.kiev.ua</t>
  </si>
  <si>
    <t>Документація процедури закупівлі</t>
  </si>
  <si>
    <t>ПІБ керівника</t>
  </si>
  <si>
    <t>Телефон керівника</t>
  </si>
  <si>
    <t>Юридична адреса</t>
  </si>
  <si>
    <t>Фактична адреса</t>
  </si>
  <si>
    <t xml:space="preserve">Контактна особа </t>
  </si>
  <si>
    <t>Телефон контактної особи</t>
  </si>
  <si>
    <t>Електронна адреса контактної особи</t>
  </si>
  <si>
    <t>Код ЄДРПОУ</t>
  </si>
  <si>
    <t>Телефон компанії</t>
  </si>
  <si>
    <t>Пропозиція кожного Учасника вважається дійсною протягом проведення конкурсної процедури закупівлі, а в разі акцепту пропозиції Учасника - протягом строку виконання договору закупівлі.</t>
  </si>
  <si>
    <t>Офіційний сайт компанії Учасника (за наявності)</t>
  </si>
  <si>
    <t>Публічне розкриття пропозицій не проводиться.</t>
  </si>
  <si>
    <t>ГРУПА КОМПАНІЙ ФОКСТРОТ</t>
  </si>
  <si>
    <t>1. Предмет закупівлі</t>
  </si>
  <si>
    <t>2. Замовник</t>
  </si>
  <si>
    <t>Розмір електронного листа не повинен перевищувати 15 МБ.</t>
  </si>
  <si>
    <t>Тема електронного листа має містити тільки предмет закупівлі.</t>
  </si>
  <si>
    <t>2. Пропозиція не відповідає вимогам щодо предмету закупівлі.</t>
  </si>
  <si>
    <t>3. Внаслідок дії непереборної сили.</t>
  </si>
  <si>
    <t>Учасники процедури закупівлі на запит Замовника надають установчі та фінансові документи в електронному вигляді.</t>
  </si>
  <si>
    <t>Замовник має право звернутися до Учасників за роз’ясненнями змісту їх пропозицій, а також ініціювати будь-які переговори з питань внесення змін до змісту або ціни поданої пропозиції.</t>
  </si>
  <si>
    <t>1. Учасник не відповідає кваліфікаційним критеріям;</t>
  </si>
  <si>
    <t>Замовник відхиляє пропозицію Учасника у разі, якщо:</t>
  </si>
  <si>
    <t>1. Ціна найкращої пропозиції перевищує бюджет закупівлі;</t>
  </si>
  <si>
    <t>2. Відсутня подальша потреба у закупівлі;</t>
  </si>
  <si>
    <t>Замовник має право відмінити закупівлю якщо:</t>
  </si>
  <si>
    <t>Склад пропозиції Учасника:</t>
  </si>
  <si>
    <t>Пропозиція Учасника подається на адресу:</t>
  </si>
  <si>
    <t>3. Зміст та вимоги до оформлення пропозиції Учасника</t>
  </si>
  <si>
    <t>5. Кваліфікаційні критерії до Учасників</t>
  </si>
  <si>
    <t xml:space="preserve">6. Критерії оцінки пропозицій Учасників </t>
  </si>
  <si>
    <t>7. Переговори з Учасником</t>
  </si>
  <si>
    <t>8. Відхилення пропозиції Учасника</t>
  </si>
  <si>
    <t>9. Відміна Замовником процедури закупівлі</t>
  </si>
  <si>
    <t>10. Подача установчих та фінансових документів</t>
  </si>
  <si>
    <t>11. Результати процедури закупівлі</t>
  </si>
  <si>
    <t>12. Умови укладання договору про закупівлю</t>
  </si>
  <si>
    <t>Назва компанії (як у статуті)</t>
  </si>
  <si>
    <t>Будь-які питання стосовно процедури закупівлі прохання надсилати на адресу Тендерного комітету:</t>
  </si>
  <si>
    <t>До участі в процедурі закупівлі приймаються пропозиції від Учасників, які відповідають наступним вимогам:</t>
  </si>
  <si>
    <t>- Комерційна пропозиція (Додаток 1) у форматі Excel.</t>
  </si>
  <si>
    <t>- Сканкопія комерційної пропозиції у форматі Додатку 1, завірена підписом керівника та печаткою.</t>
  </si>
  <si>
    <t>Результати процедури закупівлі повідомляються кожному Учаснику.</t>
  </si>
  <si>
    <t>- Лист у довільній формі про прийняття умов Договору в редакції Замовника або Протокол розбіжностей до Договору.</t>
  </si>
  <si>
    <t>Найменування</t>
  </si>
  <si>
    <t>Витратні матеріали для охоронних систем</t>
  </si>
  <si>
    <r>
      <t xml:space="preserve">Інформація щодо предмету закупівлі, детальні технічні характеристики витратних матеріалів для охоронних систем та обсяги закупівлі зазначені в </t>
    </r>
    <r>
      <rPr>
        <u/>
        <sz val="10"/>
        <color rgb="FF0000FF"/>
        <rFont val="Arial"/>
        <family val="2"/>
        <charset val="204"/>
      </rPr>
      <t>Додатку 1</t>
    </r>
    <r>
      <rPr>
        <sz val="10"/>
        <color theme="1"/>
        <rFont val="Arial"/>
        <family val="2"/>
        <charset val="204"/>
      </rPr>
      <t>.</t>
    </r>
  </si>
  <si>
    <t>2. Мають необхідне обладнання, кваліфікований персонал та досвід в даному напрямку не менше 3 років.</t>
  </si>
  <si>
    <t>Всього грн. з ПДВ</t>
  </si>
  <si>
    <t>Трос "Хвостик" для жорстких датчиків</t>
  </si>
  <si>
    <t xml:space="preserve">Датчик гнучкий двоконтурний акустомагнітний </t>
  </si>
  <si>
    <t>Країна-виробник</t>
  </si>
  <si>
    <t>Компанія-виробник</t>
  </si>
  <si>
    <t>Марка</t>
  </si>
  <si>
    <t>Вартість з ПДВ, грн</t>
  </si>
  <si>
    <t>Річний обсяг, упаковок</t>
  </si>
  <si>
    <t xml:space="preserve">Найменування </t>
  </si>
  <si>
    <t>Вказати основних клієнтів за напрямком даної закупівлі.</t>
  </si>
  <si>
    <t>МФО</t>
  </si>
  <si>
    <t>р/р</t>
  </si>
  <si>
    <t>ІПН</t>
  </si>
  <si>
    <t>Номер витягу з реєстру платників ПДВ</t>
  </si>
  <si>
    <t>Досвід роботи за напрямом предмету закупівлі</t>
  </si>
  <si>
    <t>10 шт.</t>
  </si>
  <si>
    <t xml:space="preserve">Матеріал  - метал з вініловим покриттям. Розмір - 200 мм. Колір чорний. Механічна стійкість до розриву з використанням фізичної сили без використання спеціалізованого інструменту. </t>
  </si>
  <si>
    <t>упаковка</t>
  </si>
  <si>
    <t>RF 8.2mhz. Матеріал корпусу - пластик ABS первинний. Колір чорний. Механічна стійкість до падіння з висоти до 2 метрів. Замок "3 BALL", Super Lock. Матеріал котушки контура -  мідь
Датчик повинен витримувати довготривалий контакт з антеною. Розмір 48х43х17мм.</t>
  </si>
  <si>
    <t xml:space="preserve">Мітка, що деактивує AM 58khz. Подвійний резонатор.
Колір білий. Виконання - штрих-код (або біла)
Забезпечення надійного довготривалого клейового кріплення на будь-яку поверхню, не допускається часткове відклеювання впродовж тривалого періоду. </t>
  </si>
  <si>
    <t>Етикетка, що деактивує RF 8.2mhz. Розмір - 40х40 мм. Колір білий. Виконання - штрих-код. Забезпечення надійного довготривалого клейового кріплення на будь-яку поверхню, не допускається часткове відклеювання впродовж тривалого періоду (більше півроку), не більше 3% браку в рулоні. Q - чинник 65-70. Датчик повинен витримувати довготривалий контакт з антеною без деактивації.</t>
  </si>
  <si>
    <t xml:space="preserve">Датчик гнучкий радіочастотний, що деактивується 40х40 мм </t>
  </si>
  <si>
    <t>Кількість для тестування</t>
  </si>
  <si>
    <t>Візуалізація</t>
  </si>
  <si>
    <t>Технічні характеристики</t>
  </si>
  <si>
    <t>Фасування, шт/уп.</t>
  </si>
  <si>
    <t>Одиниці вимірювання</t>
  </si>
  <si>
    <t>Додаток 2. Технічні характеристики пакувальних матеріалів</t>
  </si>
  <si>
    <r>
      <t xml:space="preserve">Детальні технічні характеристики витратних матеріалів зазначені в </t>
    </r>
    <r>
      <rPr>
        <u/>
        <sz val="10"/>
        <color rgb="FF0000FF"/>
        <rFont val="Arial"/>
        <family val="2"/>
        <charset val="204"/>
      </rPr>
      <t>Додатку 2</t>
    </r>
    <r>
      <rPr>
        <sz val="10"/>
        <color theme="1"/>
        <rFont val="Arial"/>
        <family val="2"/>
        <charset val="204"/>
      </rPr>
      <t>.</t>
    </r>
  </si>
  <si>
    <t>Товар повинен бути запакований в коробку, що захищає від пошкодження і забруднення при перевезенні, придатну для складського стелажного зберігання, кожна упаковка повинна бути промаркована інформацією щодо товару, а саме:
- найменування товару;
- кількість виробів в упаковці;
- штрих-код в системі EAN13.
Кожна окрема упаковка має бути промаркована штрих кодом в системі EAN 13.</t>
  </si>
  <si>
    <t>Відвантаження і замовлення здійснюється на підставі заявок Замовника.</t>
  </si>
  <si>
    <r>
      <t xml:space="preserve">Наданий в рамках проведення процедури закупівлі зразок буде зафіксовано, всі поставки мають відповідати наданому зразку. </t>
    </r>
    <r>
      <rPr>
        <i/>
        <sz val="10"/>
        <rFont val="Arial"/>
        <family val="2"/>
        <charset val="204"/>
      </rPr>
      <t>Підтвердити</t>
    </r>
  </si>
  <si>
    <t>Датчик акустомагнітний жорсткий Micro Pencil Tag 4.5 см (використовується з тросом типу "хвостик)</t>
  </si>
  <si>
    <t>tender-1093@foxtrot.ua</t>
  </si>
  <si>
    <t>Метою даної процедури закупівлі є вибір постачальника одноразових, багаторазових, жорстких та м'яких датчиків для акустомагнітних та радіочастотних систем, які використовуються в магазинах мережі Фокстрот як витратні матеріали у складі систем захисту від крадіжок товару.</t>
  </si>
  <si>
    <r>
      <t xml:space="preserve">Учасник обов'язково має надати зразки витратних матеріалів, у кількості зазначеній в </t>
    </r>
    <r>
      <rPr>
        <u/>
        <sz val="10"/>
        <color rgb="FF0000FF"/>
        <rFont val="Arial"/>
        <family val="2"/>
        <charset val="204"/>
      </rPr>
      <t>Додатку 2</t>
    </r>
    <r>
      <rPr>
        <sz val="10"/>
        <color theme="1"/>
        <rFont val="Arial"/>
        <family val="2"/>
        <charset val="204"/>
      </rPr>
      <t>, для перевірки технічних параметрів, розмірів, якості.</t>
    </r>
  </si>
  <si>
    <t>Адреса доставки тестових зразків: м. Київ, 04112, вул. Дорогожицька,1, 9 поверх.</t>
  </si>
  <si>
    <t>Для отримання контактних даних для передачі зразків, Учасник має підтвердити готовність надання зразків на адресу Тендерного комітету:</t>
  </si>
  <si>
    <r>
      <t xml:space="preserve">Одночасно з поданням комерційної пропозиції Учасник має надати зразки витратних матеріалів, у кількості зазначеній в Додатку 2.
</t>
    </r>
    <r>
      <rPr>
        <i/>
        <sz val="10"/>
        <color theme="1"/>
        <rFont val="Arial"/>
        <family val="2"/>
        <charset val="204"/>
      </rPr>
      <t>Кожен зразок Товару має містити інформацію:
  - найменування Товару з Додатку 1;
  - найменування компанії-учасника.
Надання зразків є обов'язковою вимогою до участників.
Цінові пропозиції без зразків розглядатися не будуть. Зразки товарів не повертаються.</t>
    </r>
  </si>
  <si>
    <t>- Копії документів, що підтверджують відповідність / якість товару..</t>
  </si>
  <si>
    <t>Критеріями вибору переможця є:
- відповідність вимогам щодо предмету закупівлі;
- якість наданих зразків;
- строк поставки;
- мінімальна вартість пропозиції.</t>
  </si>
  <si>
    <t>Умови Договору мають відповідати акцептованій пропозиції Учасника.
Замовник має право змінити обсяг закупівлі товару, роботи, послуги  відповідно до виробничих потреб без зміни акцептованої ціни.
Проект договору додається.</t>
  </si>
  <si>
    <t>2 упаковки</t>
  </si>
  <si>
    <t>1 упаковка</t>
  </si>
  <si>
    <t xml:space="preserve">Датчик жорсткий 40х50 мм, чорний </t>
  </si>
  <si>
    <t>Датчик акустомагнітний жорсткий Micro Pencil Tag 4.5 см</t>
  </si>
  <si>
    <t>Система акустомагнітна, матеріал корпусу - пластик, розмір 45х20х12 мм. Замок Super Lock. Датчик повинен витримувати довготривалий контакт з антеною.Механічна стійкість до падіння з висоти до 2 метрів</t>
  </si>
  <si>
    <t>Датчик гнучкий радіочастотний, що деактивується</t>
  </si>
  <si>
    <t xml:space="preserve">Датчик гнучкий двоконтурний акустомагнітний, що деактивується </t>
  </si>
  <si>
    <t>Датчик жорсткий 40х50 мм, чорний радіочастотний (використовується з тросом типу "хвостик)</t>
  </si>
  <si>
    <t xml:space="preserve">Матеріал  - метал з вініловим покриттям. Розмір - 175-200 мм. Колір чорний. Механічна стійкість до розриву з використанням фізичної сили без використання спеціалізованого інструменту. </t>
  </si>
  <si>
    <t>Система акустомагнітна, матеріал корпусу - пластик, розмір 45х20х12 мм. Замок Super Lock. Бажано чорного кольору, як трос</t>
  </si>
  <si>
    <t xml:space="preserve">Ціна за упаковку з ПДВ, грн </t>
  </si>
  <si>
    <t>Періодичність замовлення, упаковок</t>
  </si>
  <si>
    <t>щоквартально</t>
  </si>
  <si>
    <t>раз у півроку</t>
  </si>
  <si>
    <t>На об'єктах Замовника встановлені: 
Радіочастотні дуги типу: Detex Line Market (95% дуг). 
Акустомагнітні системи: Detex Line Magnum,  Amerton-Line RS-Dual Max, Amerton Slim-RS Glass Design Standart (5%)</t>
  </si>
  <si>
    <t>Гарантійний строк - 12 місяців з дати поставки. 
В разі виявлення неякісної етиктетки/жорст. датчика (такої, що не спрацьовує більше 15-20% в рулоні) протягом 30 кал. днів з дати поставки, Постачальник забезпечує її заміну за власний рахунок в місці її кінцевого зберігання та викорситання (магазин) ( п. 6.1)</t>
  </si>
  <si>
    <t>Підтвердити прийняття умов договору в редакції Замовника або надати Протокол узгодження розбіжностей.
Проект договору додатється</t>
  </si>
  <si>
    <r>
      <t xml:space="preserve">Строк поставки - не більше 5 календарних днів від дати Замовлення. 
Замовлення формується 20-25 числа кожного 3-го місяця на наступний квартал.  Постачальник має забезпечити наявність квартально об'єму на складі. </t>
    </r>
    <r>
      <rPr>
        <i/>
        <sz val="10"/>
        <rFont val="Arial"/>
        <family val="2"/>
        <charset val="204"/>
      </rPr>
      <t>Підтвердити або вказати свої умови</t>
    </r>
    <r>
      <rPr>
        <sz val="10"/>
        <rFont val="Arial"/>
        <family val="2"/>
        <charset val="204"/>
      </rPr>
      <t xml:space="preserve"> (п.4.2)</t>
    </r>
  </si>
  <si>
    <t>Доставка товару за рахунок Постачальника на склад Замовника за адресою: Київська обл., Бориспільський район, село Мартусівка, вул. Промислова 70 (п.2.3)</t>
  </si>
  <si>
    <t>Оплата здійснюється протягом 30 календарних днів після поставки товару на склад Покупця, на підставі повного комплекту платіжних документів та зареєстрованої податкової накладної. (п.8.1)</t>
  </si>
  <si>
    <t>Фіксація вартості товару в національній валюті, гривні протягом дії договору (п 7).
У разі наявності прив'язки до курсу валюти вказати: 
1. чітку схему/формулу перерахунку вартості товару за курсом НБУ як в сторону збільшення так і в сторону зменшення;
2. назву валюти;
3. курс валюти НБУ на дату подання даної пропозиції.</t>
  </si>
  <si>
    <t>4. Дата подання зразків і пропозиції та строк її дії</t>
  </si>
  <si>
    <t>1. Зареєстровані на території України, 
крім тих, кінцевим бенефіціаром яких є фізичні чи юридичні особи Російської Федерації чи Республіки Білорусь.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</si>
</sst>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 #,##0.00\ &quot;₴&quot;_-;\-* #,##0.00\ &quot;₴&quot;_-;_-* &quot;-&quot;??\ &quot;₴&quot;_-;_-@_-"/>
    <numFmt numFmtId="43" formatCode="_-* #,##0.00\ _₴_-;\-* #,##0.00\ _₴_-;_-* &quot;-&quot;??\ _₴_-;_-@_-"/>
    <numFmt numFmtId="164" formatCode="_-* #,##0.00\ _₽_-;\-* #,##0.00\ _₽_-;_-* &quot;-&quot;??\ _₽_-;_-@_-"/>
    <numFmt numFmtId="165" formatCode="_-* #,##0.00_-;\-* #,##0.00_-;_-* &quot;-&quot;??_-;_-@_-"/>
    <numFmt numFmtId="166" formatCode="_-* #,##0.00_р_._-;\-* #,##0.00_р_._-;_-* &quot;-&quot;??_р_._-;_-@_-"/>
    <numFmt numFmtId="167" formatCode="[$-FC22]d\ mmmm\ yyyy&quot; р.&quot;;@"/>
    <numFmt numFmtId="168" formatCode="_-* #,##0\ _г_р_н_._-;\-* #,##0\ _г_р_н_._-;_-* &quot;-&quot;\ _г_р_н_._-;_-@_-"/>
    <numFmt numFmtId="169" formatCode="_-* #,##0.00\ _г_р_н_._-;\-* #,##0.00\ _г_р_н_._-;_-* &quot;-&quot;??\ _г_р_н_._-;_-@_-"/>
    <numFmt numFmtId="170" formatCode="_-* #,##0\ &quot;грн.&quot;_-;\-* #,##0\ &quot;грн.&quot;_-;_-* &quot;-&quot;\ &quot;грн.&quot;_-;_-@_-"/>
    <numFmt numFmtId="171" formatCode="_-* #,##0.00\ &quot;грн.&quot;_-;\-* #,##0.00\ &quot;грн.&quot;_-;_-* &quot;-&quot;??\ &quot;грн.&quot;_-;_-@_-"/>
    <numFmt numFmtId="172" formatCode="#,##0;[Red]\-#,##0;;&quot;Error: Entry must be a number&quot;"/>
    <numFmt numFmtId="173" formatCode="#,##0;\(#,##0\)"/>
    <numFmt numFmtId="174" formatCode="[=0]\ &quot;0%&quot;;;0.00%"/>
    <numFmt numFmtId="175" formatCode="[=0]&quot; 0%&quot;;[&lt;0]General;0.00%"/>
    <numFmt numFmtId="176" formatCode="#,##0;\-#,##0;;&quot;Agency Cost&quot;"/>
    <numFmt numFmtId="177" formatCode="[=0]\ &quot;0.000&quot;;;0.000"/>
    <numFmt numFmtId="178" formatCode="[=0]&quot; 0.000&quot;;[&lt;0]General;0.000"/>
    <numFmt numFmtId="179" formatCode="_-* #,##0.00&quot;р.&quot;_-;\-* #,##0.00&quot;р.&quot;_-;_-* \-??&quot;р.&quot;_-;_-@_-"/>
    <numFmt numFmtId="180" formatCode="[&lt;=9999999]0##\-##\-##;\(0##\)\ ###\-##\-##"/>
    <numFmt numFmtId="181" formatCode="_-* #,##0_р_._-;\-* #,##0_р_._-;_-* &quot;-&quot;??_р_._-;_-@_-"/>
  </numFmts>
  <fonts count="42">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Cyr"/>
      <family val="2"/>
      <charset val="204"/>
    </font>
    <font>
      <sz val="10"/>
      <name val="Arial"/>
      <family val="2"/>
      <charset val="204"/>
    </font>
    <font>
      <b/>
      <sz val="10"/>
      <name val="Pragmatica"/>
      <charset val="204"/>
    </font>
    <font>
      <sz val="10"/>
      <name val="Helv"/>
    </font>
    <font>
      <sz val="11"/>
      <color indexed="8"/>
      <name val="Calibri"/>
      <family val="2"/>
      <charset val="204"/>
    </font>
    <font>
      <u/>
      <sz val="10"/>
      <color indexed="36"/>
      <name val="Arial"/>
      <family val="2"/>
    </font>
    <font>
      <b/>
      <sz val="16"/>
      <name val="Helv"/>
    </font>
    <font>
      <b/>
      <sz val="16"/>
      <name val="Arial"/>
      <family val="2"/>
      <charset val="204"/>
    </font>
    <font>
      <u/>
      <sz val="10"/>
      <color indexed="12"/>
      <name val="Arial Cyr"/>
      <charset val="204"/>
    </font>
    <font>
      <sz val="11"/>
      <name val="UkrainianJournal"/>
      <charset val="204"/>
    </font>
    <font>
      <sz val="8"/>
      <name val="Helv"/>
    </font>
    <font>
      <sz val="8"/>
      <name val="Arial"/>
      <family val="2"/>
      <charset val="204"/>
    </font>
    <font>
      <sz val="10"/>
      <name val="Arial"/>
      <family val="2"/>
    </font>
    <font>
      <sz val="10"/>
      <name val="MS Sans Serif"/>
      <family val="2"/>
      <charset val="204"/>
    </font>
    <font>
      <b/>
      <sz val="10"/>
      <name val="Helv"/>
    </font>
    <font>
      <b/>
      <sz val="10"/>
      <name val="Arial"/>
      <family val="2"/>
      <charset val="204"/>
    </font>
    <font>
      <b/>
      <sz val="8"/>
      <name val="TypeTimes"/>
      <charset val="204"/>
    </font>
    <font>
      <sz val="12"/>
      <name val="Times New Roman Cyr"/>
      <family val="1"/>
      <charset val="204"/>
    </font>
    <font>
      <sz val="10"/>
      <name val="NewtonCTT"/>
      <charset val="204"/>
    </font>
    <font>
      <i/>
      <sz val="10"/>
      <name val="Arial"/>
      <family val="2"/>
      <charset val="204"/>
    </font>
    <font>
      <sz val="11"/>
      <color theme="1"/>
      <name val="Calibri"/>
      <family val="2"/>
      <scheme val="minor"/>
    </font>
    <font>
      <u/>
      <sz val="11"/>
      <color theme="10"/>
      <name val="Calibri"/>
      <family val="2"/>
      <scheme val="minor"/>
    </font>
    <font>
      <sz val="11"/>
      <color theme="1"/>
      <name val="Calibri"/>
      <family val="2"/>
      <charset val="204"/>
      <scheme val="minor"/>
    </font>
    <font>
      <sz val="10"/>
      <color theme="1"/>
      <name val="Arial"/>
      <family val="2"/>
      <charset val="204"/>
    </font>
    <font>
      <u/>
      <sz val="10"/>
      <color theme="10"/>
      <name val="Arial"/>
      <family val="2"/>
      <charset val="204"/>
    </font>
    <font>
      <b/>
      <sz val="10"/>
      <color theme="1"/>
      <name val="Arial"/>
      <family val="2"/>
      <charset val="204"/>
    </font>
    <font>
      <sz val="11"/>
      <color rgb="FF000000"/>
      <name val="Calibri"/>
      <family val="2"/>
      <charset val="204"/>
    </font>
    <font>
      <sz val="11"/>
      <color indexed="8"/>
      <name val="Calibri"/>
      <family val="2"/>
      <scheme val="minor"/>
    </font>
    <font>
      <sz val="10"/>
      <color rgb="FF000000"/>
      <name val="Arial"/>
      <family val="2"/>
      <charset val="204"/>
    </font>
    <font>
      <i/>
      <sz val="10"/>
      <color theme="1"/>
      <name val="Arial"/>
      <family val="2"/>
      <charset val="204"/>
    </font>
    <font>
      <b/>
      <sz val="12"/>
      <name val="Arial"/>
      <family val="2"/>
      <charset val="204"/>
    </font>
    <font>
      <u/>
      <sz val="10"/>
      <color rgb="FF0000FF"/>
      <name val="Arial"/>
      <family val="2"/>
      <charset val="204"/>
    </font>
    <font>
      <sz val="10"/>
      <color indexed="8"/>
      <name val="Arial"/>
      <family val="2"/>
      <charset val="204"/>
    </font>
    <font>
      <sz val="10"/>
      <name val="Tahoma"/>
      <family val="2"/>
      <charset val="204"/>
    </font>
    <font>
      <sz val="8"/>
      <color rgb="FFC00000"/>
      <name val="Arial"/>
      <family val="2"/>
      <charset val="204"/>
    </font>
    <font>
      <u/>
      <sz val="9"/>
      <color indexed="12"/>
      <name val="Arial Cyr"/>
      <charset val="204"/>
    </font>
  </fonts>
  <fills count="13">
    <fill>
      <patternFill patternType="none"/>
    </fill>
    <fill>
      <patternFill patternType="gray125"/>
    </fill>
    <fill>
      <patternFill patternType="solid">
        <fgColor indexed="9"/>
        <bgColor indexed="15"/>
      </patternFill>
    </fill>
    <fill>
      <patternFill patternType="solid">
        <fgColor indexed="9"/>
        <bgColor indexed="26"/>
      </patternFill>
    </fill>
    <fill>
      <patternFill patternType="mediumGray">
        <fgColor indexed="9"/>
        <bgColor indexed="11"/>
      </patternFill>
    </fill>
    <fill>
      <patternFill patternType="solid">
        <fgColor indexed="44"/>
        <bgColor indexed="22"/>
      </patternFill>
    </fill>
    <fill>
      <patternFill patternType="gray0625">
        <fgColor indexed="9"/>
        <bgColor indexed="13"/>
      </patternFill>
    </fill>
    <fill>
      <patternFill patternType="solid">
        <fgColor indexed="34"/>
        <bgColor indexed="13"/>
      </patternFill>
    </fill>
    <fill>
      <patternFill patternType="darkGray">
        <fgColor indexed="9"/>
        <bgColor indexed="13"/>
      </patternFill>
    </fill>
    <fill>
      <patternFill patternType="solid">
        <fgColor indexed="26"/>
        <bgColor indexed="43"/>
      </patternFill>
    </fill>
    <fill>
      <patternFill patternType="solid">
        <fgColor indexed="9"/>
        <bgColor indexed="13"/>
      </patternFill>
    </fill>
    <fill>
      <patternFill patternType="solid">
        <fgColor rgb="FFCCFFCC"/>
        <bgColor indexed="64"/>
      </patternFill>
    </fill>
    <fill>
      <patternFill patternType="solid">
        <fgColor theme="9" tint="0.79998168889431442"/>
        <bgColor indexed="64"/>
      </patternFill>
    </fill>
  </fills>
  <borders count="23">
    <border>
      <left/>
      <right/>
      <top/>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right/>
      <top/>
      <bottom style="hair">
        <color indexed="21"/>
      </bottom>
      <diagonal/>
    </border>
    <border>
      <left style="thin">
        <color indexed="8"/>
      </left>
      <right style="thin">
        <color indexed="8"/>
      </right>
      <top style="thin">
        <color indexed="8"/>
      </top>
      <bottom style="thin">
        <color indexed="8"/>
      </bottom>
      <diagonal/>
    </border>
    <border>
      <left/>
      <right/>
      <top/>
      <bottom style="hair">
        <color indexed="11"/>
      </bottom>
      <diagonal/>
    </border>
    <border>
      <left/>
      <right/>
      <top/>
      <bottom style="hair">
        <color indexed="57"/>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234">
    <xf numFmtId="0" fontId="0" fillId="0" borderId="0"/>
    <xf numFmtId="0" fontId="8" fillId="0" borderId="0"/>
    <xf numFmtId="37" fontId="9" fillId="2" borderId="1">
      <protection hidden="1"/>
    </xf>
    <xf numFmtId="37" fontId="7" fillId="3" borderId="1">
      <protection hidden="1"/>
    </xf>
    <xf numFmtId="37" fontId="7" fillId="3" borderId="1">
      <protection hidden="1"/>
    </xf>
    <xf numFmtId="168"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37" fontId="9" fillId="4" borderId="0" applyNumberFormat="0" applyBorder="0" applyAlignment="0">
      <alignment horizontal="center"/>
      <protection hidden="1"/>
    </xf>
    <xf numFmtId="0" fontId="7" fillId="5" borderId="0" applyNumberFormat="0" applyBorder="0" applyAlignment="0">
      <protection hidden="1"/>
    </xf>
    <xf numFmtId="172" fontId="9" fillId="6" borderId="1">
      <alignment horizontal="right"/>
      <protection locked="0"/>
    </xf>
    <xf numFmtId="172" fontId="7" fillId="7" borderId="1">
      <alignment horizontal="right"/>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pplyNumberFormat="0" applyFill="0" applyBorder="0" applyAlignment="0" applyProtection="0">
      <alignment vertical="top"/>
      <protection locked="0"/>
    </xf>
    <xf numFmtId="37" fontId="9" fillId="6" borderId="2" applyNumberFormat="0" applyBorder="0">
      <alignment horizontal="left"/>
      <protection locked="0"/>
    </xf>
    <xf numFmtId="0" fontId="7" fillId="7" borderId="0" applyNumberFormat="0" applyBorder="0">
      <alignment horizontal="left"/>
      <protection locked="0"/>
    </xf>
    <xf numFmtId="173" fontId="12" fillId="0" borderId="0">
      <alignment horizontal="left"/>
    </xf>
    <xf numFmtId="173" fontId="13" fillId="0" borderId="0">
      <alignment horizontal="left"/>
    </xf>
    <xf numFmtId="0" fontId="14" fillId="0" borderId="0" applyNumberFormat="0" applyFill="0" applyBorder="0" applyAlignment="0" applyProtection="0">
      <alignment vertical="top"/>
      <protection locked="0"/>
    </xf>
    <xf numFmtId="0" fontId="15" fillId="0" borderId="0"/>
    <xf numFmtId="37" fontId="9" fillId="8" borderId="3">
      <alignment horizontal="center" vertical="center"/>
      <protection hidden="1"/>
    </xf>
    <xf numFmtId="37" fontId="7" fillId="9" borderId="3">
      <alignment horizontal="center" vertical="center"/>
      <protection hidden="1"/>
    </xf>
    <xf numFmtId="37" fontId="7" fillId="9" borderId="3">
      <alignment horizontal="center" vertical="center"/>
      <protection hidden="1"/>
    </xf>
    <xf numFmtId="174" fontId="16" fillId="8" borderId="1">
      <alignment horizontal="right"/>
      <protection locked="0"/>
    </xf>
    <xf numFmtId="175" fontId="17" fillId="9" borderId="1">
      <alignment horizontal="right"/>
      <protection locked="0"/>
    </xf>
    <xf numFmtId="37" fontId="16" fillId="2" borderId="1">
      <alignment vertical="center"/>
      <protection hidden="1"/>
    </xf>
    <xf numFmtId="37" fontId="17" fillId="3" borderId="1">
      <alignment vertical="center"/>
      <protection hidden="1"/>
    </xf>
    <xf numFmtId="37" fontId="17" fillId="3" borderId="1">
      <alignment vertical="center"/>
      <protection hidden="1"/>
    </xf>
    <xf numFmtId="38" fontId="9" fillId="0" borderId="4"/>
    <xf numFmtId="38" fontId="7" fillId="0" borderId="4"/>
    <xf numFmtId="38" fontId="7" fillId="0" borderId="4"/>
    <xf numFmtId="0" fontId="18" fillId="0" borderId="0"/>
    <xf numFmtId="0" fontId="18" fillId="0" borderId="0"/>
    <xf numFmtId="37" fontId="9" fillId="8" borderId="3">
      <alignment vertical="center"/>
      <protection hidden="1"/>
    </xf>
    <xf numFmtId="37" fontId="7" fillId="9" borderId="3">
      <alignment vertical="center"/>
      <protection hidden="1"/>
    </xf>
    <xf numFmtId="37" fontId="7" fillId="9" borderId="3">
      <alignment vertical="center"/>
      <protection hidden="1"/>
    </xf>
    <xf numFmtId="176" fontId="9" fillId="2" borderId="1">
      <alignment horizontal="right"/>
      <protection hidden="1"/>
    </xf>
    <xf numFmtId="176" fontId="7" fillId="3" borderId="1">
      <alignment horizontal="right"/>
      <protection hidden="1"/>
    </xf>
    <xf numFmtId="176" fontId="9" fillId="6" borderId="1">
      <alignment horizontal="right"/>
      <protection locked="0"/>
    </xf>
    <xf numFmtId="176" fontId="7" fillId="7" borderId="1">
      <alignment horizontal="right"/>
      <protection locked="0"/>
    </xf>
    <xf numFmtId="38" fontId="19" fillId="0" borderId="0" applyFont="0" applyFill="0" applyBorder="0" applyAlignment="0" applyProtection="0"/>
    <xf numFmtId="40" fontId="19" fillId="0" borderId="0" applyFont="0" applyFill="0" applyBorder="0" applyAlignment="0" applyProtection="0"/>
    <xf numFmtId="0" fontId="9" fillId="0" borderId="0"/>
    <xf numFmtId="38" fontId="16" fillId="10" borderId="1">
      <alignment vertical="center"/>
      <protection locked="0"/>
    </xf>
    <xf numFmtId="38" fontId="17" fillId="3" borderId="1">
      <alignment vertical="center"/>
      <protection locked="0"/>
    </xf>
    <xf numFmtId="38" fontId="17" fillId="3" borderId="1">
      <alignment vertical="center"/>
      <protection locked="0"/>
    </xf>
    <xf numFmtId="39" fontId="16" fillId="0" borderId="5">
      <alignment horizontal="center" vertical="center"/>
      <protection hidden="1"/>
    </xf>
    <xf numFmtId="39" fontId="17" fillId="0" borderId="5">
      <alignment horizontal="center" vertical="center"/>
      <protection hidden="1"/>
    </xf>
    <xf numFmtId="39" fontId="17" fillId="0" borderId="5">
      <alignment horizontal="center" vertical="center"/>
      <protection hidden="1"/>
    </xf>
    <xf numFmtId="177" fontId="16" fillId="10" borderId="1">
      <alignment vertical="center"/>
      <protection locked="0"/>
    </xf>
    <xf numFmtId="178" fontId="17" fillId="3" borderId="1">
      <alignment vertical="center"/>
      <protection locked="0"/>
    </xf>
    <xf numFmtId="0" fontId="32" fillId="0" borderId="0"/>
    <xf numFmtId="37" fontId="9" fillId="2" borderId="1">
      <alignment horizontal="center"/>
      <protection hidden="1"/>
    </xf>
    <xf numFmtId="37" fontId="7" fillId="3" borderId="1">
      <alignment horizontal="center"/>
      <protection hidden="1"/>
    </xf>
    <xf numFmtId="37" fontId="7" fillId="3" borderId="1">
      <alignment horizontal="center"/>
      <protection hidden="1"/>
    </xf>
    <xf numFmtId="38" fontId="9" fillId="0" borderId="6">
      <alignment vertical="center"/>
      <protection locked="0"/>
    </xf>
    <xf numFmtId="38" fontId="7" fillId="0" borderId="7">
      <alignment vertical="center"/>
      <protection locked="0"/>
    </xf>
    <xf numFmtId="38" fontId="7" fillId="0" borderId="7">
      <alignment vertical="center"/>
      <protection locked="0"/>
    </xf>
    <xf numFmtId="38" fontId="16" fillId="2" borderId="1">
      <alignment horizontal="center" vertical="center"/>
      <protection hidden="1"/>
    </xf>
    <xf numFmtId="38" fontId="17" fillId="3" borderId="1">
      <alignment horizontal="center" vertical="center"/>
      <protection hidden="1"/>
    </xf>
    <xf numFmtId="38" fontId="17" fillId="3" borderId="1">
      <alignment horizontal="center" vertical="center"/>
      <protection hidden="1"/>
    </xf>
    <xf numFmtId="38" fontId="20" fillId="2" borderId="8">
      <alignment vertical="center"/>
      <protection hidden="1"/>
    </xf>
    <xf numFmtId="38" fontId="21" fillId="3" borderId="8">
      <alignment vertical="center"/>
      <protection hidden="1"/>
    </xf>
    <xf numFmtId="38" fontId="21" fillId="3" borderId="8">
      <alignment vertical="center"/>
      <protection hidden="1"/>
    </xf>
    <xf numFmtId="0" fontId="27" fillId="0" borderId="0" applyNumberFormat="0" applyFill="0" applyBorder="0" applyAlignment="0" applyProtection="0"/>
    <xf numFmtId="179" fontId="7" fillId="0" borderId="0" applyFill="0" applyBorder="0" applyAlignment="0" applyProtection="0"/>
    <xf numFmtId="179" fontId="7" fillId="0" borderId="0" applyFill="0" applyBorder="0" applyAlignment="0" applyProtection="0"/>
    <xf numFmtId="179" fontId="7" fillId="0" borderId="0" applyFill="0" applyBorder="0" applyAlignment="0" applyProtection="0"/>
    <xf numFmtId="179" fontId="7" fillId="0" borderId="0" applyFill="0" applyBorder="0" applyAlignment="0" applyProtection="0"/>
    <xf numFmtId="0" fontId="22" fillId="0" borderId="0">
      <alignment horizontal="centerContinuous" vertical="center"/>
    </xf>
    <xf numFmtId="0" fontId="22" fillId="0" borderId="0">
      <alignment horizontal="center" vertical="center"/>
    </xf>
    <xf numFmtId="0" fontId="23" fillId="0" borderId="0"/>
    <xf numFmtId="0" fontId="10" fillId="0" borderId="0"/>
    <xf numFmtId="0" fontId="10" fillId="0" borderId="0"/>
    <xf numFmtId="0" fontId="7" fillId="0" borderId="0"/>
    <xf numFmtId="0" fontId="18" fillId="0" borderId="0"/>
    <xf numFmtId="0" fontId="28" fillId="0" borderId="0"/>
    <xf numFmtId="0" fontId="18" fillId="0" borderId="0"/>
    <xf numFmtId="0" fontId="18" fillId="0" borderId="0"/>
    <xf numFmtId="0" fontId="28" fillId="0" borderId="0"/>
    <xf numFmtId="0" fontId="28" fillId="0" borderId="0"/>
    <xf numFmtId="0" fontId="5" fillId="0" borderId="0"/>
    <xf numFmtId="0" fontId="10" fillId="0" borderId="0"/>
    <xf numFmtId="0" fontId="18" fillId="0" borderId="0"/>
    <xf numFmtId="0" fontId="18" fillId="0" borderId="0"/>
    <xf numFmtId="0" fontId="18" fillId="0" borderId="0"/>
    <xf numFmtId="0" fontId="5" fillId="0" borderId="0"/>
    <xf numFmtId="0" fontId="5" fillId="0" borderId="0"/>
    <xf numFmtId="0" fontId="18" fillId="0" borderId="0"/>
    <xf numFmtId="0" fontId="5" fillId="0" borderId="0"/>
    <xf numFmtId="0" fontId="5"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10" fillId="0" borderId="0"/>
    <xf numFmtId="0" fontId="10" fillId="0" borderId="0"/>
    <xf numFmtId="0" fontId="28" fillId="0" borderId="0"/>
    <xf numFmtId="0" fontId="7" fillId="0" borderId="0"/>
    <xf numFmtId="3" fontId="7" fillId="0" borderId="0">
      <alignment horizontal="center"/>
    </xf>
    <xf numFmtId="0" fontId="28" fillId="0" borderId="0"/>
    <xf numFmtId="0" fontId="28" fillId="0" borderId="0"/>
    <xf numFmtId="0" fontId="28" fillId="0" borderId="0"/>
    <xf numFmtId="0" fontId="33" fillId="0" borderId="0"/>
    <xf numFmtId="0" fontId="5" fillId="0" borderId="0"/>
    <xf numFmtId="0" fontId="6" fillId="0" borderId="0"/>
    <xf numFmtId="0" fontId="28" fillId="0" borderId="0"/>
    <xf numFmtId="0" fontId="28" fillId="0" borderId="0"/>
    <xf numFmtId="0" fontId="28" fillId="0" borderId="0"/>
    <xf numFmtId="0" fontId="6" fillId="0" borderId="0"/>
    <xf numFmtId="0" fontId="26" fillId="0" borderId="0"/>
    <xf numFmtId="0" fontId="10" fillId="0" borderId="0"/>
    <xf numFmtId="0" fontId="28" fillId="0" borderId="0"/>
    <xf numFmtId="0" fontId="28"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xf numFmtId="0" fontId="28" fillId="0" borderId="0"/>
    <xf numFmtId="0" fontId="10" fillId="0" borderId="0"/>
    <xf numFmtId="0" fontId="10" fillId="0" borderId="0"/>
    <xf numFmtId="0" fontId="6" fillId="0" borderId="0"/>
    <xf numFmtId="0" fontId="7" fillId="0" borderId="0"/>
    <xf numFmtId="38" fontId="19" fillId="0" borderId="0" applyFont="0" applyFill="0" applyBorder="0" applyAlignment="0" applyProtection="0"/>
    <xf numFmtId="3" fontId="24" fillId="0" borderId="9" applyFont="0" applyFill="0" applyBorder="0" applyAlignment="0" applyProtection="0">
      <alignment horizontal="center" vertical="center"/>
      <protection locked="0"/>
    </xf>
    <xf numFmtId="3" fontId="7" fillId="0" borderId="0" applyFill="0" applyBorder="0" applyAlignment="0" applyProtection="0"/>
    <xf numFmtId="40" fontId="19" fillId="0" borderId="0" applyFont="0" applyFill="0" applyBorder="0" applyAlignment="0" applyProtection="0"/>
    <xf numFmtId="0" fontId="16" fillId="0" borderId="9">
      <alignment horizontal="centerContinuous" vertical="center" wrapText="1"/>
    </xf>
    <xf numFmtId="0" fontId="17" fillId="0" borderId="5">
      <alignment horizontal="center" vertical="center" wrapText="1"/>
    </xf>
    <xf numFmtId="166" fontId="2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6" fillId="0" borderId="0" applyFont="0" applyFill="0" applyBorder="0" applyAlignment="0" applyProtection="0"/>
    <xf numFmtId="43" fontId="26" fillId="0" borderId="0" applyFont="0" applyFill="0" applyBorder="0" applyAlignment="0" applyProtection="0"/>
    <xf numFmtId="164" fontId="2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3" fillId="0" borderId="0"/>
    <xf numFmtId="0" fontId="3"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6"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7" fillId="0" borderId="0"/>
    <xf numFmtId="0" fontId="2" fillId="0" borderId="0"/>
    <xf numFmtId="3" fontId="7" fillId="0" borderId="0">
      <alignment horizontal="center"/>
    </xf>
    <xf numFmtId="165" fontId="26" fillId="0" borderId="0" applyFont="0" applyFill="0" applyBorder="0" applyAlignment="0" applyProtection="0"/>
    <xf numFmtId="44" fontId="26" fillId="0" borderId="0" applyFont="0" applyFill="0" applyBorder="0" applyAlignment="0" applyProtection="0"/>
    <xf numFmtId="0" fontId="1" fillId="0" borderId="0"/>
    <xf numFmtId="0" fontId="5" fillId="0" borderId="0"/>
    <xf numFmtId="0" fontId="1" fillId="0" borderId="0"/>
    <xf numFmtId="0" fontId="39" fillId="0" borderId="0"/>
    <xf numFmtId="0" fontId="1" fillId="0" borderId="0"/>
    <xf numFmtId="0" fontId="41" fillId="0" borderId="0" applyNumberFormat="0" applyFill="0" applyBorder="0" applyAlignment="0" applyProtection="0">
      <alignment vertical="top"/>
      <protection locked="0"/>
    </xf>
    <xf numFmtId="166" fontId="26" fillId="0" borderId="0" applyFont="0" applyFill="0" applyBorder="0" applyAlignment="0" applyProtection="0"/>
  </cellStyleXfs>
  <cellXfs count="81">
    <xf numFmtId="0" fontId="0" fillId="0" borderId="0" xfId="0"/>
    <xf numFmtId="0" fontId="29" fillId="0" borderId="0" xfId="0" applyFont="1" applyBorder="1" applyAlignment="1">
      <alignment vertical="top" wrapText="1"/>
    </xf>
    <xf numFmtId="0" fontId="29" fillId="0" borderId="0" xfId="0" applyFont="1" applyBorder="1" applyAlignment="1">
      <alignment vertical="top"/>
    </xf>
    <xf numFmtId="0" fontId="29" fillId="0" borderId="10" xfId="0" quotePrefix="1" applyFont="1" applyFill="1" applyBorder="1" applyAlignment="1">
      <alignment horizontal="left" vertical="top" wrapText="1" indent="1"/>
    </xf>
    <xf numFmtId="0" fontId="29" fillId="0" borderId="10" xfId="0" applyFont="1" applyFill="1" applyBorder="1" applyAlignment="1">
      <alignment horizontal="left" vertical="top" wrapText="1" indent="1"/>
    </xf>
    <xf numFmtId="0" fontId="29" fillId="0" borderId="0" xfId="0" applyFont="1" applyAlignment="1">
      <alignment vertical="top" wrapText="1"/>
    </xf>
    <xf numFmtId="0" fontId="29" fillId="0" borderId="0" xfId="0" applyFont="1" applyFill="1" applyAlignment="1">
      <alignment vertical="top" wrapText="1"/>
    </xf>
    <xf numFmtId="0" fontId="7" fillId="11" borderId="22" xfId="228" applyFont="1" applyFill="1" applyBorder="1"/>
    <xf numFmtId="164" fontId="36" fillId="11" borderId="21" xfId="174" applyFont="1" applyFill="1" applyBorder="1" applyAlignment="1">
      <alignment vertical="center"/>
    </xf>
    <xf numFmtId="164" fontId="36" fillId="11" borderId="12" xfId="174" applyFont="1" applyFill="1" applyBorder="1" applyAlignment="1">
      <alignment vertical="center"/>
    </xf>
    <xf numFmtId="164" fontId="21" fillId="11" borderId="22" xfId="174" applyFont="1" applyFill="1" applyBorder="1" applyAlignment="1"/>
    <xf numFmtId="0" fontId="36" fillId="11" borderId="21" xfId="222" applyFont="1" applyFill="1" applyBorder="1" applyAlignment="1">
      <alignment vertical="center"/>
    </xf>
    <xf numFmtId="164" fontId="21" fillId="0" borderId="11" xfId="174" applyFont="1" applyFill="1" applyBorder="1" applyAlignment="1">
      <alignment horizontal="right" vertical="center"/>
    </xf>
    <xf numFmtId="164" fontId="7" fillId="0" borderId="11" xfId="174" applyFont="1" applyFill="1" applyBorder="1" applyAlignment="1">
      <alignment horizontal="right" vertical="center"/>
    </xf>
    <xf numFmtId="0" fontId="29" fillId="0" borderId="11" xfId="229" applyFont="1" applyFill="1" applyBorder="1" applyAlignment="1">
      <alignment horizontal="right" vertical="center"/>
    </xf>
    <xf numFmtId="0" fontId="7" fillId="0" borderId="11" xfId="222" applyFont="1" applyFill="1" applyBorder="1" applyAlignment="1">
      <alignment horizontal="left" vertical="center" wrapText="1"/>
    </xf>
    <xf numFmtId="0" fontId="29" fillId="0" borderId="0" xfId="0" applyFont="1" applyAlignment="1">
      <alignment vertical="top"/>
    </xf>
    <xf numFmtId="0" fontId="31" fillId="0" borderId="0" xfId="0" applyFont="1" applyBorder="1" applyAlignment="1">
      <alignment vertical="top"/>
    </xf>
    <xf numFmtId="0" fontId="29" fillId="0" borderId="0" xfId="227" applyFont="1" applyAlignment="1">
      <alignment vertical="top"/>
    </xf>
    <xf numFmtId="0" fontId="21" fillId="12" borderId="11" xfId="230" applyFont="1" applyFill="1" applyBorder="1" applyAlignment="1">
      <alignment horizontal="center" vertical="top" wrapText="1"/>
    </xf>
    <xf numFmtId="2" fontId="21" fillId="12" borderId="11" xfId="230" applyNumberFormat="1" applyFont="1" applyFill="1" applyBorder="1" applyAlignment="1">
      <alignment horizontal="center" vertical="top" wrapText="1"/>
    </xf>
    <xf numFmtId="0" fontId="21" fillId="12" borderId="11" xfId="230" applyFont="1" applyFill="1" applyBorder="1" applyAlignment="1">
      <alignment vertical="top" wrapText="1"/>
    </xf>
    <xf numFmtId="0" fontId="34" fillId="0" borderId="11" xfId="0" applyFont="1" applyBorder="1" applyAlignment="1">
      <alignment wrapText="1"/>
    </xf>
    <xf numFmtId="0" fontId="29" fillId="0" borderId="11" xfId="0" applyFont="1" applyBorder="1" applyAlignment="1">
      <alignment wrapText="1"/>
    </xf>
    <xf numFmtId="0" fontId="29" fillId="0" borderId="11" xfId="0" applyFont="1" applyBorder="1" applyAlignment="1"/>
    <xf numFmtId="181" fontId="7" fillId="0" borderId="11" xfId="233" applyNumberFormat="1" applyFont="1" applyBorder="1" applyAlignment="1" applyProtection="1">
      <alignment vertical="top" wrapText="1"/>
      <protection locked="0"/>
    </xf>
    <xf numFmtId="49" fontId="38" fillId="0" borderId="11" xfId="0" applyNumberFormat="1" applyFont="1" applyBorder="1" applyAlignment="1">
      <alignment horizontal="left" vertical="top" wrapText="1"/>
    </xf>
    <xf numFmtId="1" fontId="7" fillId="0" borderId="11" xfId="222" applyNumberFormat="1" applyFont="1" applyFill="1" applyBorder="1" applyAlignment="1">
      <alignment horizontal="left" vertical="top" wrapText="1"/>
    </xf>
    <xf numFmtId="0" fontId="29" fillId="0" borderId="11" xfId="0" applyFont="1" applyBorder="1" applyAlignment="1">
      <alignment horizontal="center" vertical="top" wrapText="1"/>
    </xf>
    <xf numFmtId="0" fontId="29" fillId="0" borderId="11" xfId="0" applyFont="1" applyBorder="1" applyAlignment="1">
      <alignment horizontal="left" vertical="top" wrapText="1"/>
    </xf>
    <xf numFmtId="0" fontId="30" fillId="0" borderId="10" xfId="72" applyFont="1" applyBorder="1" applyAlignment="1">
      <alignment horizontal="left" vertical="top" wrapText="1" indent="1"/>
    </xf>
    <xf numFmtId="0" fontId="21" fillId="0" borderId="18" xfId="0" applyFont="1" applyFill="1" applyBorder="1" applyAlignment="1">
      <alignment horizontal="left" vertical="center" wrapText="1" indent="1"/>
    </xf>
    <xf numFmtId="0" fontId="29" fillId="0" borderId="19" xfId="0" applyFont="1" applyBorder="1" applyAlignment="1">
      <alignment horizontal="left" vertical="center" wrapText="1" indent="1"/>
    </xf>
    <xf numFmtId="0" fontId="29" fillId="0" borderId="2" xfId="0" applyFont="1" applyBorder="1" applyAlignment="1">
      <alignment horizontal="left" vertical="top" wrapText="1" indent="1"/>
    </xf>
    <xf numFmtId="0" fontId="29" fillId="0" borderId="10" xfId="0" applyFont="1" applyBorder="1" applyAlignment="1">
      <alignment horizontal="left" vertical="top" wrapText="1" indent="1"/>
    </xf>
    <xf numFmtId="0" fontId="29" fillId="0" borderId="13" xfId="0" applyFont="1" applyFill="1" applyBorder="1" applyAlignment="1">
      <alignment horizontal="left" vertical="top" wrapText="1" indent="1"/>
    </xf>
    <xf numFmtId="0" fontId="29" fillId="0" borderId="10" xfId="0" quotePrefix="1" applyFont="1" applyFill="1" applyBorder="1" applyAlignment="1">
      <alignment horizontal="left" vertical="top" wrapText="1" indent="2"/>
    </xf>
    <xf numFmtId="167" fontId="21" fillId="0" borderId="18" xfId="0" applyNumberFormat="1" applyFont="1" applyFill="1" applyBorder="1" applyAlignment="1">
      <alignment horizontal="left" vertical="top" wrapText="1" indent="1"/>
    </xf>
    <xf numFmtId="0" fontId="29" fillId="0" borderId="19"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1" xfId="0" applyFont="1" applyBorder="1" applyAlignment="1">
      <alignment horizontal="left" vertical="top" wrapText="1" indent="1"/>
    </xf>
    <xf numFmtId="0" fontId="29" fillId="0" borderId="13" xfId="0" applyFont="1" applyBorder="1" applyAlignment="1">
      <alignment horizontal="left" vertical="top" wrapText="1" indent="1"/>
    </xf>
    <xf numFmtId="0" fontId="29" fillId="0" borderId="18" xfId="0" applyFont="1" applyBorder="1" applyAlignment="1">
      <alignment horizontal="left" vertical="top" wrapText="1" indent="1"/>
    </xf>
    <xf numFmtId="0" fontId="29" fillId="0" borderId="9" xfId="0" applyFont="1" applyBorder="1" applyAlignment="1">
      <alignment horizontal="left" vertical="top" wrapText="1" indent="1"/>
    </xf>
    <xf numFmtId="0" fontId="7" fillId="0" borderId="15" xfId="0" applyFont="1" applyBorder="1" applyAlignment="1">
      <alignment horizontal="left" vertical="top" wrapText="1" indent="1"/>
    </xf>
    <xf numFmtId="0" fontId="35" fillId="0" borderId="10" xfId="0" applyFont="1" applyFill="1" applyBorder="1" applyAlignment="1">
      <alignment horizontal="left" vertical="top" wrapText="1" indent="1"/>
    </xf>
    <xf numFmtId="0" fontId="17" fillId="0" borderId="11" xfId="222" applyFont="1" applyFill="1" applyBorder="1" applyAlignment="1">
      <alignment horizontal="left" vertical="center" wrapText="1"/>
    </xf>
    <xf numFmtId="0" fontId="7" fillId="0" borderId="11" xfId="222" applyFont="1" applyFill="1" applyBorder="1" applyAlignment="1">
      <alignment horizontal="right" vertical="center" wrapText="1"/>
    </xf>
    <xf numFmtId="0" fontId="7" fillId="0" borderId="11" xfId="222" applyFont="1" applyFill="1" applyBorder="1" applyAlignment="1">
      <alignment horizontal="left" vertical="center" wrapText="1" indent="1"/>
    </xf>
    <xf numFmtId="0" fontId="36" fillId="11" borderId="12" xfId="222" applyFont="1" applyFill="1" applyBorder="1" applyAlignment="1">
      <alignment horizontal="left" vertical="center" indent="1"/>
    </xf>
    <xf numFmtId="0" fontId="31" fillId="0" borderId="0" xfId="0" applyFont="1" applyBorder="1" applyAlignment="1">
      <alignment horizontal="left" vertical="top" indent="1"/>
    </xf>
    <xf numFmtId="0" fontId="29" fillId="0" borderId="0" xfId="0" applyFont="1" applyBorder="1" applyAlignment="1">
      <alignment horizontal="left" vertical="top" indent="1"/>
    </xf>
    <xf numFmtId="0" fontId="40" fillId="0" borderId="0" xfId="0" applyFont="1" applyAlignment="1">
      <alignment vertical="top"/>
    </xf>
    <xf numFmtId="0" fontId="7" fillId="0" borderId="11" xfId="174" applyNumberFormat="1" applyFont="1" applyFill="1" applyBorder="1" applyAlignment="1">
      <alignment horizontal="left" vertical="center"/>
    </xf>
    <xf numFmtId="0" fontId="7" fillId="0" borderId="11" xfId="222" applyNumberFormat="1" applyFont="1" applyFill="1" applyBorder="1" applyAlignment="1">
      <alignment horizontal="left" vertical="center"/>
    </xf>
    <xf numFmtId="0" fontId="21" fillId="12" borderId="11" xfId="230" applyFont="1" applyFill="1" applyBorder="1" applyAlignment="1">
      <alignment horizontal="left" vertical="top" wrapText="1" indent="1"/>
    </xf>
    <xf numFmtId="0" fontId="29" fillId="0" borderId="0" xfId="0" applyFont="1" applyAlignment="1">
      <alignment horizontal="left" vertical="top" wrapText="1" indent="1"/>
    </xf>
    <xf numFmtId="0" fontId="29" fillId="0" borderId="11" xfId="0" applyFont="1" applyBorder="1" applyAlignment="1">
      <alignment horizontal="left" vertical="top" wrapText="1" indent="1"/>
    </xf>
    <xf numFmtId="0" fontId="29" fillId="0" borderId="20" xfId="0" applyFont="1" applyBorder="1" applyAlignment="1">
      <alignment horizontal="left" vertical="top" wrapText="1" indent="1"/>
    </xf>
    <xf numFmtId="0" fontId="29" fillId="0" borderId="15" xfId="0" applyFont="1" applyBorder="1" applyAlignment="1">
      <alignment horizontal="left" vertical="top" wrapText="1" indent="1"/>
    </xf>
    <xf numFmtId="0" fontId="31" fillId="0" borderId="0" xfId="0" applyFont="1" applyBorder="1" applyAlignment="1">
      <alignment horizontal="left" vertical="top" wrapText="1" indent="1"/>
    </xf>
    <xf numFmtId="0" fontId="29" fillId="0" borderId="12" xfId="0" applyFont="1" applyBorder="1" applyAlignment="1">
      <alignment horizontal="left" vertical="top" wrapText="1" indent="1"/>
    </xf>
    <xf numFmtId="0" fontId="29" fillId="0" borderId="14" xfId="0" applyFont="1" applyFill="1" applyBorder="1" applyAlignment="1">
      <alignment horizontal="left" vertical="top" wrapText="1" indent="1"/>
    </xf>
    <xf numFmtId="0" fontId="29" fillId="0" borderId="16" xfId="0" applyFont="1" applyFill="1" applyBorder="1" applyAlignment="1">
      <alignment horizontal="left" vertical="top" wrapText="1" indent="1"/>
    </xf>
    <xf numFmtId="0" fontId="29" fillId="0" borderId="17" xfId="0" applyFont="1" applyFill="1" applyBorder="1" applyAlignment="1">
      <alignment horizontal="left" vertical="top" wrapText="1" indent="1"/>
    </xf>
    <xf numFmtId="0" fontId="29" fillId="0" borderId="13" xfId="0" applyFont="1" applyBorder="1" applyAlignment="1">
      <alignment horizontal="left" vertical="top" wrapText="1" indent="1"/>
    </xf>
    <xf numFmtId="0" fontId="29" fillId="0" borderId="10" xfId="0" applyFont="1" applyBorder="1" applyAlignment="1">
      <alignment horizontal="left" vertical="top" wrapText="1" indent="1"/>
    </xf>
    <xf numFmtId="0" fontId="29" fillId="0" borderId="15" xfId="0" applyFont="1" applyBorder="1" applyAlignment="1">
      <alignment horizontal="left" vertical="top" wrapText="1" indent="1"/>
    </xf>
    <xf numFmtId="0" fontId="7" fillId="0" borderId="12" xfId="137" quotePrefix="1" applyFont="1" applyFill="1" applyBorder="1" applyAlignment="1">
      <alignment horizontal="left" vertical="center" wrapText="1" indent="1"/>
    </xf>
    <xf numFmtId="0" fontId="7" fillId="0" borderId="21" xfId="137" quotePrefix="1" applyFont="1" applyFill="1" applyBorder="1" applyAlignment="1">
      <alignment horizontal="left" vertical="center" wrapText="1" indent="1"/>
    </xf>
    <xf numFmtId="0" fontId="7" fillId="0" borderId="22" xfId="137" quotePrefix="1" applyFont="1" applyFill="1" applyBorder="1" applyAlignment="1">
      <alignment horizontal="left" vertical="center" wrapText="1" indent="1"/>
    </xf>
    <xf numFmtId="0" fontId="7" fillId="0" borderId="12" xfId="231" quotePrefix="1" applyFont="1" applyFill="1" applyBorder="1" applyAlignment="1">
      <alignment horizontal="left" vertical="center" wrapText="1" indent="1"/>
    </xf>
    <xf numFmtId="0" fontId="7" fillId="0" borderId="21" xfId="231" quotePrefix="1" applyFont="1" applyFill="1" applyBorder="1" applyAlignment="1">
      <alignment horizontal="left" vertical="center" wrapText="1" indent="1"/>
    </xf>
    <xf numFmtId="0" fontId="7" fillId="0" borderId="22" xfId="231" quotePrefix="1" applyFont="1" applyFill="1" applyBorder="1" applyAlignment="1">
      <alignment horizontal="left" vertical="center" wrapText="1" indent="1"/>
    </xf>
    <xf numFmtId="0" fontId="29" fillId="0" borderId="11" xfId="167" applyNumberFormat="1" applyFont="1" applyFill="1" applyBorder="1" applyAlignment="1">
      <alignment horizontal="left" vertical="top" wrapText="1"/>
    </xf>
    <xf numFmtId="0" fontId="31" fillId="0" borderId="11" xfId="0" applyNumberFormat="1" applyFont="1" applyFill="1" applyBorder="1" applyAlignment="1">
      <alignment horizontal="left" vertical="top" wrapText="1"/>
    </xf>
    <xf numFmtId="0" fontId="29" fillId="0" borderId="11" xfId="0" applyNumberFormat="1" applyFont="1" applyFill="1" applyBorder="1" applyAlignment="1">
      <alignment horizontal="left" vertical="top" wrapText="1"/>
    </xf>
    <xf numFmtId="180" fontId="29" fillId="0" borderId="11" xfId="0" applyNumberFormat="1" applyFont="1" applyFill="1" applyBorder="1" applyAlignment="1">
      <alignment horizontal="left" vertical="top" wrapText="1"/>
    </xf>
    <xf numFmtId="0" fontId="29" fillId="0" borderId="11" xfId="72" applyNumberFormat="1" applyFont="1" applyFill="1" applyBorder="1" applyAlignment="1">
      <alignment horizontal="left" vertical="top" wrapText="1"/>
    </xf>
    <xf numFmtId="0" fontId="29" fillId="0" borderId="11" xfId="0" applyFont="1" applyBorder="1" applyAlignment="1">
      <alignment horizontal="left" vertical="top" wrapText="1" indent="1"/>
    </xf>
    <xf numFmtId="0" fontId="31" fillId="0" borderId="11" xfId="0" applyFont="1" applyBorder="1" applyAlignment="1">
      <alignment horizontal="left" vertical="top" wrapText="1" indent="1"/>
    </xf>
  </cellXfs>
  <cellStyles count="234">
    <cellStyle name="2.Жирный" xfId="1" xr:uid="{00000000-0005-0000-0000-000000000000}"/>
    <cellStyle name="Calculation Cell" xfId="2" xr:uid="{00000000-0005-0000-0000-000001000000}"/>
    <cellStyle name="Calculation Cell 2" xfId="3" xr:uid="{00000000-0005-0000-0000-000002000000}"/>
    <cellStyle name="Calculation Cell 2 2" xfId="4" xr:uid="{00000000-0005-0000-0000-000003000000}"/>
    <cellStyle name="Comma [0]_Budget_адреска на Левобережке_12.08.05" xfId="5" xr:uid="{00000000-0005-0000-0000-000004000000}"/>
    <cellStyle name="Comma_Budget_адреска на Левобережке_12.08.05" xfId="6" xr:uid="{00000000-0005-0000-0000-000005000000}"/>
    <cellStyle name="Currency [0]_Budget_адреска на Левобережке_12.08.05" xfId="7" xr:uid="{00000000-0005-0000-0000-000006000000}"/>
    <cellStyle name="Currency_Budget_адреска на Левобережке_12.08.05" xfId="8" xr:uid="{00000000-0005-0000-0000-000007000000}"/>
    <cellStyle name="Double-Click cell" xfId="9" xr:uid="{00000000-0005-0000-0000-000008000000}"/>
    <cellStyle name="Double-Click cell 2" xfId="10" xr:uid="{00000000-0005-0000-0000-000009000000}"/>
    <cellStyle name="Entry cell" xfId="11" xr:uid="{00000000-0005-0000-0000-00000A000000}"/>
    <cellStyle name="Entry cell 2" xfId="12" xr:uid="{00000000-0005-0000-0000-00000B000000}"/>
    <cellStyle name="Excel Built-in Normal" xfId="13" xr:uid="{00000000-0005-0000-0000-00000C000000}"/>
    <cellStyle name="Excel Built-in Normal 1" xfId="14" xr:uid="{00000000-0005-0000-0000-00000D000000}"/>
    <cellStyle name="Excel Built-in Normal 1 2" xfId="15" xr:uid="{00000000-0005-0000-0000-00000E000000}"/>
    <cellStyle name="Excel Built-in Normal 1 2 2" xfId="16" xr:uid="{00000000-0005-0000-0000-00000F000000}"/>
    <cellStyle name="Excel Built-in Normal 1 3" xfId="17" xr:uid="{00000000-0005-0000-0000-000010000000}"/>
    <cellStyle name="Excel Built-in Normal 2" xfId="18" xr:uid="{00000000-0005-0000-0000-000011000000}"/>
    <cellStyle name="Excel Built-in Normal 2 2" xfId="19" xr:uid="{00000000-0005-0000-0000-000012000000}"/>
    <cellStyle name="Excel Built-in Normal 3" xfId="20" xr:uid="{00000000-0005-0000-0000-000013000000}"/>
    <cellStyle name="Followed Hyperlink_Copy of Levoberegka_PR_05.09.05" xfId="21" xr:uid="{00000000-0005-0000-0000-000014000000}"/>
    <cellStyle name="Front Sheet" xfId="22" xr:uid="{00000000-0005-0000-0000-000015000000}"/>
    <cellStyle name="Front Sheet 2" xfId="23" xr:uid="{00000000-0005-0000-0000-000016000000}"/>
    <cellStyle name="Heads" xfId="24" xr:uid="{00000000-0005-0000-0000-000017000000}"/>
    <cellStyle name="Heads 2" xfId="25" xr:uid="{00000000-0005-0000-0000-000018000000}"/>
    <cellStyle name="Hyperlink_! FINAL Total budget_BOARDS 3x6_FoxMart" xfId="26" xr:uid="{00000000-0005-0000-0000-000019000000}"/>
    <cellStyle name="Iau?iue_CHARPRIC" xfId="27" xr:uid="{00000000-0005-0000-0000-00001A000000}"/>
    <cellStyle name="Mark-up/W Days" xfId="28" xr:uid="{00000000-0005-0000-0000-00001B000000}"/>
    <cellStyle name="Mark-up/W Days 2" xfId="29" xr:uid="{00000000-0005-0000-0000-00001C000000}"/>
    <cellStyle name="Mark-up/W Days 2 2" xfId="30" xr:uid="{00000000-0005-0000-0000-00001D000000}"/>
    <cellStyle name="NIC % cell" xfId="31" xr:uid="{00000000-0005-0000-0000-00001E000000}"/>
    <cellStyle name="NIC % cell 2" xfId="32" xr:uid="{00000000-0005-0000-0000-00001F000000}"/>
    <cellStyle name="NIC Calculation Cell" xfId="33" xr:uid="{00000000-0005-0000-0000-000020000000}"/>
    <cellStyle name="NIC Calculation Cell 2" xfId="34" xr:uid="{00000000-0005-0000-0000-000021000000}"/>
    <cellStyle name="NIC Calculation Cell 2 2" xfId="35" xr:uid="{00000000-0005-0000-0000-000022000000}"/>
    <cellStyle name="Non-entry Cell" xfId="36" xr:uid="{00000000-0005-0000-0000-000023000000}"/>
    <cellStyle name="Non-entry Cell 2" xfId="37" xr:uid="{00000000-0005-0000-0000-000024000000}"/>
    <cellStyle name="Non-entry Cell 2 2" xfId="38" xr:uid="{00000000-0005-0000-0000-000025000000}"/>
    <cellStyle name="Normal 2 2" xfId="39" xr:uid="{00000000-0005-0000-0000-000026000000}"/>
    <cellStyle name="Normal_! FINAL Total budget_BOARDS 3x6_FoxMart" xfId="40" xr:uid="{00000000-0005-0000-0000-000027000000}"/>
    <cellStyle name="Normal_62C79F3C" xfId="228" xr:uid="{00000000-0005-0000-0000-000028000000}"/>
    <cellStyle name="Normal_plan-final" xfId="230" xr:uid="{00000000-0005-0000-0000-000029000000}"/>
    <cellStyle name="Optional cell" xfId="41" xr:uid="{00000000-0005-0000-0000-00002A000000}"/>
    <cellStyle name="Optional cell 2" xfId="42" xr:uid="{00000000-0005-0000-0000-00002B000000}"/>
    <cellStyle name="Optional cell 2 2" xfId="43" xr:uid="{00000000-0005-0000-0000-00002C000000}"/>
    <cellStyle name="Orig Calc Cell" xfId="44" xr:uid="{00000000-0005-0000-0000-00002D000000}"/>
    <cellStyle name="Orig Calc Cell 2" xfId="45" xr:uid="{00000000-0005-0000-0000-00002E000000}"/>
    <cellStyle name="Orig Entry cell" xfId="46" xr:uid="{00000000-0005-0000-0000-00002F000000}"/>
    <cellStyle name="Orig Entry cell 2" xfId="47" xr:uid="{00000000-0005-0000-0000-000030000000}"/>
    <cellStyle name="Ouny?e [0]_CHARPRIC" xfId="48" xr:uid="{00000000-0005-0000-0000-000031000000}"/>
    <cellStyle name="Ouny?e_CHARPRIC" xfId="49" xr:uid="{00000000-0005-0000-0000-000032000000}"/>
    <cellStyle name="Standard_Pst_98 Arbeitsmappe" xfId="50" xr:uid="{00000000-0005-0000-0000-000033000000}"/>
    <cellStyle name="Stock entry cell" xfId="51" xr:uid="{00000000-0005-0000-0000-000034000000}"/>
    <cellStyle name="Stock entry cell 2" xfId="52" xr:uid="{00000000-0005-0000-0000-000035000000}"/>
    <cellStyle name="Stock entry cell 2 2" xfId="53" xr:uid="{00000000-0005-0000-0000-000036000000}"/>
    <cellStyle name="Stock feet/metres" xfId="54" xr:uid="{00000000-0005-0000-0000-000037000000}"/>
    <cellStyle name="Stock feet/metres 2" xfId="55" xr:uid="{00000000-0005-0000-0000-000038000000}"/>
    <cellStyle name="Stock feet/metres 2 2" xfId="56" xr:uid="{00000000-0005-0000-0000-000039000000}"/>
    <cellStyle name="Stock rate entry cell" xfId="57" xr:uid="{00000000-0005-0000-0000-00003A000000}"/>
    <cellStyle name="Stock rate entry cell 2" xfId="58" xr:uid="{00000000-0005-0000-0000-00003B000000}"/>
    <cellStyle name="TableStyleLight1" xfId="59" xr:uid="{00000000-0005-0000-0000-00003C000000}"/>
    <cellStyle name="Text Calculation Cell" xfId="60" xr:uid="{00000000-0005-0000-0000-00003D000000}"/>
    <cellStyle name="Text Calculation Cell 2" xfId="61" xr:uid="{00000000-0005-0000-0000-00003E000000}"/>
    <cellStyle name="Text Calculation Cell 2 2" xfId="62" xr:uid="{00000000-0005-0000-0000-00003F000000}"/>
    <cellStyle name="Text entry cell" xfId="63" xr:uid="{00000000-0005-0000-0000-000040000000}"/>
    <cellStyle name="Text entry cell 2" xfId="64" xr:uid="{00000000-0005-0000-0000-000041000000}"/>
    <cellStyle name="Text entry cell 2 2" xfId="65" xr:uid="{00000000-0005-0000-0000-000042000000}"/>
    <cellStyle name="Text Unit Cell" xfId="66" xr:uid="{00000000-0005-0000-0000-000043000000}"/>
    <cellStyle name="Text Unit Cell 2" xfId="67" xr:uid="{00000000-0005-0000-0000-000044000000}"/>
    <cellStyle name="Text Unit Cell 2 2" xfId="68" xr:uid="{00000000-0005-0000-0000-000045000000}"/>
    <cellStyle name="Total" xfId="69" xr:uid="{00000000-0005-0000-0000-000046000000}"/>
    <cellStyle name="Total 2" xfId="70" xr:uid="{00000000-0005-0000-0000-000047000000}"/>
    <cellStyle name="Total 2 2" xfId="71" xr:uid="{00000000-0005-0000-0000-000048000000}"/>
    <cellStyle name="Гиперссылка 2" xfId="232" xr:uid="{00000000-0005-0000-0000-00004A000000}"/>
    <cellStyle name="Гіперпосилання" xfId="72" builtinId="8"/>
    <cellStyle name="Денежный 2" xfId="73" xr:uid="{00000000-0005-0000-0000-00004B000000}"/>
    <cellStyle name="Денежный 3" xfId="74" xr:uid="{00000000-0005-0000-0000-00004C000000}"/>
    <cellStyle name="Денежный 4" xfId="75" xr:uid="{00000000-0005-0000-0000-00004D000000}"/>
    <cellStyle name="Денежный 5" xfId="76" xr:uid="{00000000-0005-0000-0000-00004E000000}"/>
    <cellStyle name="Денежный 6" xfId="226" xr:uid="{00000000-0005-0000-0000-00004F000000}"/>
    <cellStyle name="Заголовок" xfId="77" xr:uid="{00000000-0005-0000-0000-000050000000}"/>
    <cellStyle name="Заголовок 1 2" xfId="78" xr:uid="{00000000-0005-0000-0000-000051000000}"/>
    <cellStyle name="Звичайний" xfId="0" builtinId="0"/>
    <cellStyle name="Личный" xfId="79" xr:uid="{00000000-0005-0000-0000-000052000000}"/>
    <cellStyle name="Обычный 10" xfId="80" xr:uid="{00000000-0005-0000-0000-000054000000}"/>
    <cellStyle name="Обычный 10 2" xfId="81" xr:uid="{00000000-0005-0000-0000-000055000000}"/>
    <cellStyle name="Обычный 10 3" xfId="224" xr:uid="{00000000-0005-0000-0000-000056000000}"/>
    <cellStyle name="Обычный 11" xfId="82" xr:uid="{00000000-0005-0000-0000-000057000000}"/>
    <cellStyle name="Обычный 12" xfId="83" xr:uid="{00000000-0005-0000-0000-000058000000}"/>
    <cellStyle name="Обычный 12 2" xfId="84" xr:uid="{00000000-0005-0000-0000-000059000000}"/>
    <cellStyle name="Обычный 12 2 2" xfId="175" xr:uid="{00000000-0005-0000-0000-00005A000000}"/>
    <cellStyle name="Обычный 12 2 3" xfId="208" xr:uid="{00000000-0005-0000-0000-00005B000000}"/>
    <cellStyle name="Обычный 12 3" xfId="197" xr:uid="{00000000-0005-0000-0000-00005C000000}"/>
    <cellStyle name="Обычный 13" xfId="85" xr:uid="{00000000-0005-0000-0000-00005D000000}"/>
    <cellStyle name="Обычный 14" xfId="86" xr:uid="{00000000-0005-0000-0000-00005E000000}"/>
    <cellStyle name="Обычный 14 2" xfId="87" xr:uid="{00000000-0005-0000-0000-00005F000000}"/>
    <cellStyle name="Обычный 14 2 2" xfId="176" xr:uid="{00000000-0005-0000-0000-000060000000}"/>
    <cellStyle name="Обычный 14 2 3" xfId="210" xr:uid="{00000000-0005-0000-0000-000061000000}"/>
    <cellStyle name="Обычный 14 2 4" xfId="229" xr:uid="{00000000-0005-0000-0000-000062000000}"/>
    <cellStyle name="Обычный 14 3" xfId="88" xr:uid="{00000000-0005-0000-0000-000063000000}"/>
    <cellStyle name="Обычный 14 3 2" xfId="177" xr:uid="{00000000-0005-0000-0000-000064000000}"/>
    <cellStyle name="Обычный 14 3 3" xfId="221" xr:uid="{00000000-0005-0000-0000-000065000000}"/>
    <cellStyle name="Обычный 14 4" xfId="199" xr:uid="{00000000-0005-0000-0000-000066000000}"/>
    <cellStyle name="Обычный 15" xfId="89" xr:uid="{00000000-0005-0000-0000-000067000000}"/>
    <cellStyle name="Обычный 15 2" xfId="90" xr:uid="{00000000-0005-0000-0000-000068000000}"/>
    <cellStyle name="Обычный 16" xfId="91" xr:uid="{00000000-0005-0000-0000-000069000000}"/>
    <cellStyle name="Обычный 17" xfId="92" xr:uid="{00000000-0005-0000-0000-00006A000000}"/>
    <cellStyle name="Обычный 18" xfId="93" xr:uid="{00000000-0005-0000-0000-00006B000000}"/>
    <cellStyle name="Обычный 19" xfId="94" xr:uid="{00000000-0005-0000-0000-00006C000000}"/>
    <cellStyle name="Обычный 2" xfId="95" xr:uid="{00000000-0005-0000-0000-00006D000000}"/>
    <cellStyle name="Обычный 2 10" xfId="96" xr:uid="{00000000-0005-0000-0000-00006E000000}"/>
    <cellStyle name="Обычный 2 2" xfId="97" xr:uid="{00000000-0005-0000-0000-00006F000000}"/>
    <cellStyle name="Обычный 2 2 2" xfId="98" xr:uid="{00000000-0005-0000-0000-000070000000}"/>
    <cellStyle name="Обычный 2 2 2 10" xfId="99" xr:uid="{00000000-0005-0000-0000-000071000000}"/>
    <cellStyle name="Обычный 2 2 2 2" xfId="100" xr:uid="{00000000-0005-0000-0000-000072000000}"/>
    <cellStyle name="Обычный 2 2 2 2 2" xfId="101" xr:uid="{00000000-0005-0000-0000-000073000000}"/>
    <cellStyle name="Обычный 2 2 2 2 2 2" xfId="102" xr:uid="{00000000-0005-0000-0000-000074000000}"/>
    <cellStyle name="Обычный 2 2 2 2 3" xfId="103" xr:uid="{00000000-0005-0000-0000-000075000000}"/>
    <cellStyle name="Обычный 2 2 2 2 4" xfId="104" xr:uid="{00000000-0005-0000-0000-000076000000}"/>
    <cellStyle name="Обычный 2 2 2 2 5" xfId="105" xr:uid="{00000000-0005-0000-0000-000077000000}"/>
    <cellStyle name="Обычный 2 2 2 2 6" xfId="106" xr:uid="{00000000-0005-0000-0000-000078000000}"/>
    <cellStyle name="Обычный 2 2 2 2 7" xfId="107" xr:uid="{00000000-0005-0000-0000-000079000000}"/>
    <cellStyle name="Обычный 2 2 2 3" xfId="108" xr:uid="{00000000-0005-0000-0000-00007A000000}"/>
    <cellStyle name="Обычный 2 2 2 4" xfId="109" xr:uid="{00000000-0005-0000-0000-00007B000000}"/>
    <cellStyle name="Обычный 2 2 2 5" xfId="110" xr:uid="{00000000-0005-0000-0000-00007C000000}"/>
    <cellStyle name="Обычный 2 2 2 6" xfId="111" xr:uid="{00000000-0005-0000-0000-00007D000000}"/>
    <cellStyle name="Обычный 2 2 2 7" xfId="112" xr:uid="{00000000-0005-0000-0000-00007E000000}"/>
    <cellStyle name="Обычный 2 2 2 8" xfId="113" xr:uid="{00000000-0005-0000-0000-00007F000000}"/>
    <cellStyle name="Обычный 2 2 2 9" xfId="114" xr:uid="{00000000-0005-0000-0000-000080000000}"/>
    <cellStyle name="Обычный 2 2 3" xfId="115" xr:uid="{00000000-0005-0000-0000-000081000000}"/>
    <cellStyle name="Обычный 2 2 4" xfId="116" xr:uid="{00000000-0005-0000-0000-000082000000}"/>
    <cellStyle name="Обычный 2 2 5" xfId="117" xr:uid="{00000000-0005-0000-0000-000083000000}"/>
    <cellStyle name="Обычный 2 2 6" xfId="118" xr:uid="{00000000-0005-0000-0000-000084000000}"/>
    <cellStyle name="Обычный 2 2 7" xfId="119" xr:uid="{00000000-0005-0000-0000-000085000000}"/>
    <cellStyle name="Обычный 2 3" xfId="120" xr:uid="{00000000-0005-0000-0000-000086000000}"/>
    <cellStyle name="Обычный 2 3 2" xfId="203" xr:uid="{00000000-0005-0000-0000-000087000000}"/>
    <cellStyle name="Обычный 2 4" xfId="121" xr:uid="{00000000-0005-0000-0000-000088000000}"/>
    <cellStyle name="Обычный 2 5" xfId="122" xr:uid="{00000000-0005-0000-0000-000089000000}"/>
    <cellStyle name="Обычный 2 6" xfId="123" xr:uid="{00000000-0005-0000-0000-00008A000000}"/>
    <cellStyle name="Обычный 2 7" xfId="124" xr:uid="{00000000-0005-0000-0000-00008B000000}"/>
    <cellStyle name="Обычный 2 8" xfId="125" xr:uid="{00000000-0005-0000-0000-00008C000000}"/>
    <cellStyle name="Обычный 2 9" xfId="126" xr:uid="{00000000-0005-0000-0000-00008D000000}"/>
    <cellStyle name="Обычный 20" xfId="127" xr:uid="{00000000-0005-0000-0000-00008E000000}"/>
    <cellStyle name="Обычный 24" xfId="128" xr:uid="{00000000-0005-0000-0000-00008F000000}"/>
    <cellStyle name="Обычный 24 2" xfId="129" xr:uid="{00000000-0005-0000-0000-000090000000}"/>
    <cellStyle name="Обычный 3" xfId="130" xr:uid="{00000000-0005-0000-0000-000091000000}"/>
    <cellStyle name="Обычный 3 2" xfId="131" xr:uid="{00000000-0005-0000-0000-000092000000}"/>
    <cellStyle name="Обычный 3 2 2" xfId="204" xr:uid="{00000000-0005-0000-0000-000093000000}"/>
    <cellStyle name="Обычный 3 2 2 2" xfId="132" xr:uid="{00000000-0005-0000-0000-000094000000}"/>
    <cellStyle name="Обычный 3 2 3" xfId="227" xr:uid="{00000000-0005-0000-0000-000095000000}"/>
    <cellStyle name="Обычный 3 3" xfId="133" xr:uid="{00000000-0005-0000-0000-000096000000}"/>
    <cellStyle name="Обычный 3 3 2" xfId="179" xr:uid="{00000000-0005-0000-0000-000097000000}"/>
    <cellStyle name="Обычный 3 3 3" xfId="206" xr:uid="{00000000-0005-0000-0000-000098000000}"/>
    <cellStyle name="Обычный 3 4" xfId="134" xr:uid="{00000000-0005-0000-0000-000099000000}"/>
    <cellStyle name="Обычный 3 4 2" xfId="180" xr:uid="{00000000-0005-0000-0000-00009A000000}"/>
    <cellStyle name="Обычный 3 4 3" xfId="215" xr:uid="{00000000-0005-0000-0000-00009B000000}"/>
    <cellStyle name="Обычный 3 5" xfId="135" xr:uid="{00000000-0005-0000-0000-00009C000000}"/>
    <cellStyle name="Обычный 3 5 2" xfId="181" xr:uid="{00000000-0005-0000-0000-00009D000000}"/>
    <cellStyle name="Обычный 3 5 3" xfId="220" xr:uid="{00000000-0005-0000-0000-00009E000000}"/>
    <cellStyle name="Обычный 3 6" xfId="178" xr:uid="{00000000-0005-0000-0000-00009F000000}"/>
    <cellStyle name="Обычный 3 6 2" xfId="193" xr:uid="{00000000-0005-0000-0000-0000A0000000}"/>
    <cellStyle name="Обычный 3 7" xfId="195" xr:uid="{00000000-0005-0000-0000-0000A1000000}"/>
    <cellStyle name="Обычный 31" xfId="136" xr:uid="{00000000-0005-0000-0000-0000A2000000}"/>
    <cellStyle name="Обычный 4" xfId="137" xr:uid="{00000000-0005-0000-0000-0000A3000000}"/>
    <cellStyle name="Обычный 4 2" xfId="138" xr:uid="{00000000-0005-0000-0000-0000A4000000}"/>
    <cellStyle name="Обычный 4 2 2" xfId="209" xr:uid="{00000000-0005-0000-0000-0000A5000000}"/>
    <cellStyle name="Обычный 4 2 3" xfId="231" xr:uid="{00000000-0005-0000-0000-0000A6000000}"/>
    <cellStyle name="Обычный 4 3" xfId="139" xr:uid="{00000000-0005-0000-0000-0000A7000000}"/>
    <cellStyle name="Обычный 4 3 2" xfId="182" xr:uid="{00000000-0005-0000-0000-0000A8000000}"/>
    <cellStyle name="Обычный 4 3 3" xfId="216" xr:uid="{00000000-0005-0000-0000-0000A9000000}"/>
    <cellStyle name="Обычный 4 4" xfId="140" xr:uid="{00000000-0005-0000-0000-0000AA000000}"/>
    <cellStyle name="Обычный 4 4 2" xfId="183" xr:uid="{00000000-0005-0000-0000-0000AB000000}"/>
    <cellStyle name="Обычный 4 4 3" xfId="223" xr:uid="{00000000-0005-0000-0000-0000AC000000}"/>
    <cellStyle name="Обычный 4 5" xfId="194" xr:uid="{00000000-0005-0000-0000-0000AD000000}"/>
    <cellStyle name="Обычный 4 6" xfId="198" xr:uid="{00000000-0005-0000-0000-0000AE000000}"/>
    <cellStyle name="Обычный 5" xfId="141" xr:uid="{00000000-0005-0000-0000-0000AF000000}"/>
    <cellStyle name="Обычный 5 2" xfId="142" xr:uid="{00000000-0005-0000-0000-0000B0000000}"/>
    <cellStyle name="Обычный 5 2 2" xfId="143" xr:uid="{00000000-0005-0000-0000-0000B1000000}"/>
    <cellStyle name="Обычный 5 2 2 2" xfId="213" xr:uid="{00000000-0005-0000-0000-0000B2000000}"/>
    <cellStyle name="Обычный 5 2 3" xfId="202" xr:uid="{00000000-0005-0000-0000-0000B3000000}"/>
    <cellStyle name="Обычный 5 3" xfId="144" xr:uid="{00000000-0005-0000-0000-0000B4000000}"/>
    <cellStyle name="Обычный 5 3 2" xfId="211" xr:uid="{00000000-0005-0000-0000-0000B5000000}"/>
    <cellStyle name="Обычный 5 4" xfId="145" xr:uid="{00000000-0005-0000-0000-0000B6000000}"/>
    <cellStyle name="Обычный 5 4 2" xfId="185" xr:uid="{00000000-0005-0000-0000-0000B7000000}"/>
    <cellStyle name="Обычный 5 4 3" xfId="218" xr:uid="{00000000-0005-0000-0000-0000B8000000}"/>
    <cellStyle name="Обычный 5 5" xfId="146" xr:uid="{00000000-0005-0000-0000-0000B9000000}"/>
    <cellStyle name="Обычный 5 5 2" xfId="186" xr:uid="{00000000-0005-0000-0000-0000BA000000}"/>
    <cellStyle name="Обычный 5 5 3" xfId="219" xr:uid="{00000000-0005-0000-0000-0000BB000000}"/>
    <cellStyle name="Обычный 5 6" xfId="184" xr:uid="{00000000-0005-0000-0000-0000BC000000}"/>
    <cellStyle name="Обычный 5 7" xfId="200" xr:uid="{00000000-0005-0000-0000-0000BD000000}"/>
    <cellStyle name="Обычный 6" xfId="147" xr:uid="{00000000-0005-0000-0000-0000BE000000}"/>
    <cellStyle name="Обычный 6 13" xfId="148" xr:uid="{00000000-0005-0000-0000-0000BF000000}"/>
    <cellStyle name="Обычный 6 2" xfId="149" xr:uid="{00000000-0005-0000-0000-0000C0000000}"/>
    <cellStyle name="Обычный 6 2 2" xfId="150" xr:uid="{00000000-0005-0000-0000-0000C1000000}"/>
    <cellStyle name="Обычный 7" xfId="151" xr:uid="{00000000-0005-0000-0000-0000C2000000}"/>
    <cellStyle name="Обычный 7 2" xfId="152" xr:uid="{00000000-0005-0000-0000-0000C3000000}"/>
    <cellStyle name="Обычный 8" xfId="153" xr:uid="{00000000-0005-0000-0000-0000C4000000}"/>
    <cellStyle name="Обычный 8 2" xfId="154" xr:uid="{00000000-0005-0000-0000-0000C5000000}"/>
    <cellStyle name="Обычный 8 2 2" xfId="212" xr:uid="{00000000-0005-0000-0000-0000C6000000}"/>
    <cellStyle name="Обычный 8 3" xfId="155" xr:uid="{00000000-0005-0000-0000-0000C7000000}"/>
    <cellStyle name="Обычный 8 3 2" xfId="156" xr:uid="{00000000-0005-0000-0000-0000C8000000}"/>
    <cellStyle name="Обычный 8 3 2 2" xfId="188" xr:uid="{00000000-0005-0000-0000-0000C9000000}"/>
    <cellStyle name="Обычный 8 3 3" xfId="187" xr:uid="{00000000-0005-0000-0000-0000CA000000}"/>
    <cellStyle name="Обычный 8 4" xfId="201" xr:uid="{00000000-0005-0000-0000-0000CB000000}"/>
    <cellStyle name="Обычный 9" xfId="157" xr:uid="{00000000-0005-0000-0000-0000CC000000}"/>
    <cellStyle name="Обычный 9 2" xfId="158" xr:uid="{00000000-0005-0000-0000-0000CD000000}"/>
    <cellStyle name="Обычный_Книга11" xfId="222" xr:uid="{00000000-0005-0000-0000-0000CE000000}"/>
    <cellStyle name="Стиль 1" xfId="159" xr:uid="{00000000-0005-0000-0000-0000CF000000}"/>
    <cellStyle name="Стиль 1 2" xfId="160" xr:uid="{00000000-0005-0000-0000-0000D0000000}"/>
    <cellStyle name="Тысячи [0]_CHARPRIC" xfId="161" xr:uid="{00000000-0005-0000-0000-0000D1000000}"/>
    <cellStyle name="Тысячи(0)" xfId="162" xr:uid="{00000000-0005-0000-0000-0000D2000000}"/>
    <cellStyle name="Тысячи(0) 2" xfId="163" xr:uid="{00000000-0005-0000-0000-0000D3000000}"/>
    <cellStyle name="Тысячи_CHARPRIC" xfId="164" xr:uid="{00000000-0005-0000-0000-0000D4000000}"/>
    <cellStyle name="Упаковка" xfId="165" xr:uid="{00000000-0005-0000-0000-0000D5000000}"/>
    <cellStyle name="Упаковка 2" xfId="166" xr:uid="{00000000-0005-0000-0000-0000D6000000}"/>
    <cellStyle name="Финансовый 2" xfId="167" xr:uid="{00000000-0005-0000-0000-0000D7000000}"/>
    <cellStyle name="Финансовый 2 2" xfId="168" xr:uid="{00000000-0005-0000-0000-0000D8000000}"/>
    <cellStyle name="Финансовый 2 2 2" xfId="169" xr:uid="{00000000-0005-0000-0000-0000D9000000}"/>
    <cellStyle name="Финансовый 2 2 2 2" xfId="190" xr:uid="{00000000-0005-0000-0000-0000DA000000}"/>
    <cellStyle name="Финансовый 2 2 2 3" xfId="214" xr:uid="{00000000-0005-0000-0000-0000DB000000}"/>
    <cellStyle name="Финансовый 2 2 3" xfId="170" xr:uid="{00000000-0005-0000-0000-0000DC000000}"/>
    <cellStyle name="Финансовый 2 2 3 2" xfId="191" xr:uid="{00000000-0005-0000-0000-0000DD000000}"/>
    <cellStyle name="Финансовый 2 2 3 3" xfId="217" xr:uid="{00000000-0005-0000-0000-0000DE000000}"/>
    <cellStyle name="Финансовый 2 2 4" xfId="189" xr:uid="{00000000-0005-0000-0000-0000DF000000}"/>
    <cellStyle name="Финансовый 2 2 5" xfId="205" xr:uid="{00000000-0005-0000-0000-0000E0000000}"/>
    <cellStyle name="Финансовый 2 3" xfId="171" xr:uid="{00000000-0005-0000-0000-0000E1000000}"/>
    <cellStyle name="Финансовый 2 3 2" xfId="192" xr:uid="{00000000-0005-0000-0000-0000E2000000}"/>
    <cellStyle name="Финансовый 2 3 3" xfId="207" xr:uid="{00000000-0005-0000-0000-0000E3000000}"/>
    <cellStyle name="Финансовый 2 4" xfId="172" xr:uid="{00000000-0005-0000-0000-0000E4000000}"/>
    <cellStyle name="Финансовый 2 5" xfId="196" xr:uid="{00000000-0005-0000-0000-0000E5000000}"/>
    <cellStyle name="Финансовый 3" xfId="173" xr:uid="{00000000-0005-0000-0000-0000E6000000}"/>
    <cellStyle name="Финансовый 3 2" xfId="233" xr:uid="{00000000-0005-0000-0000-0000E7000000}"/>
    <cellStyle name="Финансовый 4" xfId="174" xr:uid="{00000000-0005-0000-0000-0000E8000000}"/>
    <cellStyle name="Финансовый 5" xfId="225" xr:uid="{00000000-0005-0000-0000-0000E9000000}"/>
  </cellStyles>
  <dxfs count="2">
    <dxf>
      <fill>
        <patternFill>
          <bgColor rgb="FFFFFFCC"/>
        </patternFill>
      </fill>
    </dxf>
    <dxf>
      <fill>
        <gradientFill degree="180">
          <stop position="0">
            <color theme="0"/>
          </stop>
          <stop position="1">
            <color rgb="FFFFFF00"/>
          </stop>
        </gradientFill>
      </fill>
    </dxf>
  </dxfs>
  <tableStyles count="0" defaultTableStyle="TableStyleMedium2" defaultPivotStyle="PivotStyleMedium9"/>
  <colors>
    <mruColors>
      <color rgb="FFFFFFCC"/>
      <color rgb="FF0000FF"/>
      <color rgb="FFC0C0C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jpeg"/><Relationship Id="rId1" Type="http://schemas.openxmlformats.org/officeDocument/2006/relationships/image" Target="../media/image2.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33</xdr:row>
      <xdr:rowOff>114300</xdr:rowOff>
    </xdr:from>
    <xdr:to>
      <xdr:col>10</xdr:col>
      <xdr:colOff>0</xdr:colOff>
      <xdr:row>33</xdr:row>
      <xdr:rowOff>164042</xdr:rowOff>
    </xdr:to>
    <xdr:pic>
      <xdr:nvPicPr>
        <xdr:cNvPr id="17" name="Рисунок 16" descr="https://static.baza.farpost.ru/v/1379461480362_bulletin">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7075" y="4638675"/>
          <a:ext cx="383598" cy="4688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152399</xdr:colOff>
      <xdr:row>5</xdr:row>
      <xdr:rowOff>95250</xdr:rowOff>
    </xdr:from>
    <xdr:to>
      <xdr:col>4</xdr:col>
      <xdr:colOff>1564821</xdr:colOff>
      <xdr:row>5</xdr:row>
      <xdr:rowOff>612322</xdr:rowOff>
    </xdr:to>
    <xdr:pic>
      <xdr:nvPicPr>
        <xdr:cNvPr id="13" name="Рисунок 12" descr="cid:000201d00a26$2865dfc9$_CDOSYS2.0">
          <a:extLst>
            <a:ext uri="{FF2B5EF4-FFF2-40B4-BE49-F238E27FC236}">
              <a16:creationId xmlns:a16="http://schemas.microsoft.com/office/drawing/2014/main" id="{00000000-0008-0000-0200-00000D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0543" r="479" b="21239"/>
        <a:stretch/>
      </xdr:blipFill>
      <xdr:spPr bwMode="auto">
        <a:xfrm>
          <a:off x="8194220" y="2367643"/>
          <a:ext cx="1412422" cy="517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676275</xdr:colOff>
      <xdr:row>7</xdr:row>
      <xdr:rowOff>114300</xdr:rowOff>
    </xdr:from>
    <xdr:to>
      <xdr:col>4</xdr:col>
      <xdr:colOff>678158</xdr:colOff>
      <xdr:row>7</xdr:row>
      <xdr:rowOff>164042</xdr:rowOff>
    </xdr:to>
    <xdr:pic>
      <xdr:nvPicPr>
        <xdr:cNvPr id="15" name="Рисунок 14" descr="https://static.baza.farpost.ru/v/1379461480362_bulletin">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30300" y="9982200"/>
          <a:ext cx="2599" cy="49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149679</xdr:colOff>
      <xdr:row>4</xdr:row>
      <xdr:rowOff>176894</xdr:rowOff>
    </xdr:from>
    <xdr:ext cx="1809750" cy="979714"/>
    <xdr:pic>
      <xdr:nvPicPr>
        <xdr:cNvPr id="19" name="Рисунок 18" descr="Деактивируемые радиочастотные противокражные антикражные этикетки  (8,2 МГц, размеры 40х40 мм) для заморож продуктов">
          <a:extLst>
            <a:ext uri="{FF2B5EF4-FFF2-40B4-BE49-F238E27FC236}">
              <a16:creationId xmlns:a16="http://schemas.microsoft.com/office/drawing/2014/main" id="{00000000-0008-0000-0200-000013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9700" b="12703"/>
        <a:stretch/>
      </xdr:blipFill>
      <xdr:spPr bwMode="auto">
        <a:xfrm>
          <a:off x="8191500" y="1156608"/>
          <a:ext cx="1809750" cy="97971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244927</xdr:colOff>
      <xdr:row>6</xdr:row>
      <xdr:rowOff>27216</xdr:rowOff>
    </xdr:from>
    <xdr:ext cx="1347109" cy="884464"/>
    <xdr:pic>
      <xdr:nvPicPr>
        <xdr:cNvPr id="20" name="Рисунок 19" descr="Датчик MINI">
          <a:extLst>
            <a:ext uri="{FF2B5EF4-FFF2-40B4-BE49-F238E27FC236}">
              <a16:creationId xmlns:a16="http://schemas.microsoft.com/office/drawing/2014/main" id="{00000000-0008-0000-0200-000014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 t="12500" r="-12500" b="13636"/>
        <a:stretch/>
      </xdr:blipFill>
      <xdr:spPr bwMode="auto">
        <a:xfrm>
          <a:off x="8286748" y="3116037"/>
          <a:ext cx="1347109" cy="8844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421821</xdr:colOff>
      <xdr:row>7</xdr:row>
      <xdr:rowOff>54428</xdr:rowOff>
    </xdr:from>
    <xdr:ext cx="653143" cy="798286"/>
    <xdr:pic>
      <xdr:nvPicPr>
        <xdr:cNvPr id="21" name="Рисунок 20" descr="https://static.baza.farpost.ru/v/1379461480362_bulletin">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63642" y="4109357"/>
          <a:ext cx="653143" cy="7982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472848</xdr:colOff>
      <xdr:row>8</xdr:row>
      <xdr:rowOff>46944</xdr:rowOff>
    </xdr:from>
    <xdr:to>
      <xdr:col>4</xdr:col>
      <xdr:colOff>1524000</xdr:colOff>
      <xdr:row>8</xdr:row>
      <xdr:rowOff>1085663</xdr:rowOff>
    </xdr:to>
    <xdr:pic>
      <xdr:nvPicPr>
        <xdr:cNvPr id="14" name="Рисунок 6" descr="Датчик PencilTag">
          <a:extLst>
            <a:ext uri="{FF2B5EF4-FFF2-40B4-BE49-F238E27FC236}">
              <a16:creationId xmlns:a16="http://schemas.microsoft.com/office/drawing/2014/main" id="{33C9178F-70D1-453F-94F2-3D009B72CD5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841241" y="4931908"/>
          <a:ext cx="1051152" cy="1038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ender-GKF@foxtrot.kiev.ua" TargetMode="External"/><Relationship Id="rId2" Type="http://schemas.openxmlformats.org/officeDocument/2006/relationships/hyperlink" Target="mailto:tender-GKF@foxtrot.kiev.ua" TargetMode="External"/><Relationship Id="rId1" Type="http://schemas.openxmlformats.org/officeDocument/2006/relationships/hyperlink" Target="mailto:tender-1093@foxtrot.ua"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3"/>
  <sheetViews>
    <sheetView showGridLines="0" showZeros="0" tabSelected="1" defaultGridColor="0" colorId="22" zoomScaleNormal="100" workbookViewId="0">
      <pane ySplit="1" topLeftCell="A2" activePane="bottomLeft" state="frozen"/>
      <selection activeCell="A8" sqref="A8:C18"/>
      <selection pane="bottomLeft" activeCell="B2" sqref="B2"/>
    </sheetView>
  </sheetViews>
  <sheetFormatPr defaultRowHeight="12.75"/>
  <cols>
    <col min="1" max="1" width="29.7109375" style="51" customWidth="1"/>
    <col min="2" max="2" width="96.85546875" style="1" customWidth="1"/>
    <col min="3" max="16384" width="9.140625" style="2"/>
  </cols>
  <sheetData>
    <row r="1" spans="1:2">
      <c r="A1" s="60" t="s">
        <v>1</v>
      </c>
      <c r="B1" s="60"/>
    </row>
    <row r="2" spans="1:2">
      <c r="A2" s="61" t="s">
        <v>15</v>
      </c>
      <c r="B2" s="31" t="s">
        <v>47</v>
      </c>
    </row>
    <row r="3" spans="1:2" ht="38.25">
      <c r="A3" s="61"/>
      <c r="B3" s="32" t="s">
        <v>84</v>
      </c>
    </row>
    <row r="4" spans="1:2" ht="25.5">
      <c r="A4" s="61"/>
      <c r="B4" s="32" t="s">
        <v>48</v>
      </c>
    </row>
    <row r="5" spans="1:2">
      <c r="A5" s="61"/>
      <c r="B5" s="32" t="s">
        <v>78</v>
      </c>
    </row>
    <row r="6" spans="1:2" ht="25.5">
      <c r="A6" s="61"/>
      <c r="B6" s="32" t="s">
        <v>85</v>
      </c>
    </row>
    <row r="7" spans="1:2">
      <c r="A7" s="61"/>
      <c r="B7" s="33"/>
    </row>
    <row r="8" spans="1:2">
      <c r="A8" s="65" t="s">
        <v>16</v>
      </c>
      <c r="B8" s="34" t="s">
        <v>14</v>
      </c>
    </row>
    <row r="9" spans="1:2">
      <c r="A9" s="66"/>
      <c r="B9" s="34" t="s">
        <v>40</v>
      </c>
    </row>
    <row r="10" spans="1:2">
      <c r="A10" s="66"/>
      <c r="B10" s="30" t="s">
        <v>0</v>
      </c>
    </row>
    <row r="11" spans="1:2">
      <c r="A11" s="67"/>
      <c r="B11" s="30"/>
    </row>
    <row r="12" spans="1:2">
      <c r="A12" s="62" t="s">
        <v>30</v>
      </c>
      <c r="B12" s="35" t="s">
        <v>29</v>
      </c>
    </row>
    <row r="13" spans="1:2">
      <c r="A13" s="63"/>
      <c r="B13" s="30" t="s">
        <v>83</v>
      </c>
    </row>
    <row r="14" spans="1:2">
      <c r="A14" s="63"/>
      <c r="B14" s="4" t="s">
        <v>28</v>
      </c>
    </row>
    <row r="15" spans="1:2">
      <c r="A15" s="63"/>
      <c r="B15" s="36" t="s">
        <v>42</v>
      </c>
    </row>
    <row r="16" spans="1:2">
      <c r="A16" s="63"/>
      <c r="B16" s="36" t="s">
        <v>43</v>
      </c>
    </row>
    <row r="17" spans="1:2">
      <c r="A17" s="63"/>
      <c r="B17" s="36" t="s">
        <v>89</v>
      </c>
    </row>
    <row r="18" spans="1:2" ht="25.5">
      <c r="A18" s="63"/>
      <c r="B18" s="36" t="s">
        <v>45</v>
      </c>
    </row>
    <row r="19" spans="1:2" ht="89.25">
      <c r="A19" s="63"/>
      <c r="B19" s="3" t="s">
        <v>88</v>
      </c>
    </row>
    <row r="20" spans="1:2">
      <c r="A20" s="63"/>
      <c r="B20" s="3" t="s">
        <v>86</v>
      </c>
    </row>
    <row r="21" spans="1:2" ht="25.5">
      <c r="A21" s="63"/>
      <c r="B21" s="3" t="s">
        <v>87</v>
      </c>
    </row>
    <row r="22" spans="1:2">
      <c r="A22" s="63"/>
      <c r="B22" s="30" t="s">
        <v>0</v>
      </c>
    </row>
    <row r="23" spans="1:2">
      <c r="A23" s="63"/>
      <c r="B23" s="45" t="s">
        <v>17</v>
      </c>
    </row>
    <row r="24" spans="1:2">
      <c r="A24" s="64"/>
      <c r="B24" s="45" t="s">
        <v>18</v>
      </c>
    </row>
    <row r="25" spans="1:2">
      <c r="A25" s="61" t="s">
        <v>113</v>
      </c>
      <c r="B25" s="37">
        <v>45408</v>
      </c>
    </row>
    <row r="26" spans="1:2">
      <c r="A26" s="61"/>
      <c r="B26" s="38" t="s">
        <v>13</v>
      </c>
    </row>
    <row r="27" spans="1:2" ht="25.5">
      <c r="A27" s="61"/>
      <c r="B27" s="39" t="s">
        <v>11</v>
      </c>
    </row>
    <row r="28" spans="1:2" ht="14.25" customHeight="1">
      <c r="A28" s="61" t="s">
        <v>31</v>
      </c>
      <c r="B28" s="34" t="s">
        <v>41</v>
      </c>
    </row>
    <row r="29" spans="1:2" ht="38.25">
      <c r="A29" s="61"/>
      <c r="B29" s="38" t="s">
        <v>114</v>
      </c>
    </row>
    <row r="30" spans="1:2" ht="12" customHeight="1">
      <c r="A30" s="61"/>
      <c r="B30" s="34" t="s">
        <v>49</v>
      </c>
    </row>
    <row r="31" spans="1:2">
      <c r="A31" s="61"/>
      <c r="B31" s="34"/>
    </row>
    <row r="32" spans="1:2" ht="63.75">
      <c r="A32" s="57" t="s">
        <v>32</v>
      </c>
      <c r="B32" s="40" t="s">
        <v>90</v>
      </c>
    </row>
    <row r="33" spans="1:2" ht="25.5">
      <c r="A33" s="57" t="s">
        <v>33</v>
      </c>
      <c r="B33" s="41" t="s">
        <v>22</v>
      </c>
    </row>
    <row r="34" spans="1:2">
      <c r="A34" s="61" t="s">
        <v>34</v>
      </c>
      <c r="B34" s="42" t="s">
        <v>24</v>
      </c>
    </row>
    <row r="35" spans="1:2">
      <c r="A35" s="61"/>
      <c r="B35" s="38" t="s">
        <v>23</v>
      </c>
    </row>
    <row r="36" spans="1:2">
      <c r="A36" s="61"/>
      <c r="B36" s="38" t="s">
        <v>19</v>
      </c>
    </row>
    <row r="37" spans="1:2">
      <c r="A37" s="61" t="s">
        <v>35</v>
      </c>
      <c r="B37" s="42" t="s">
        <v>27</v>
      </c>
    </row>
    <row r="38" spans="1:2">
      <c r="A38" s="61"/>
      <c r="B38" s="38" t="s">
        <v>25</v>
      </c>
    </row>
    <row r="39" spans="1:2">
      <c r="A39" s="61"/>
      <c r="B39" s="38" t="s">
        <v>26</v>
      </c>
    </row>
    <row r="40" spans="1:2">
      <c r="A40" s="61"/>
      <c r="B40" s="33" t="s">
        <v>20</v>
      </c>
    </row>
    <row r="41" spans="1:2" ht="25.5">
      <c r="A41" s="41" t="s">
        <v>36</v>
      </c>
      <c r="B41" s="34" t="s">
        <v>21</v>
      </c>
    </row>
    <row r="42" spans="1:2" ht="25.5">
      <c r="A42" s="58" t="s">
        <v>37</v>
      </c>
      <c r="B42" s="43" t="s">
        <v>44</v>
      </c>
    </row>
    <row r="43" spans="1:2" ht="51">
      <c r="A43" s="59" t="s">
        <v>38</v>
      </c>
      <c r="B43" s="44" t="s">
        <v>91</v>
      </c>
    </row>
  </sheetData>
  <mergeCells count="8">
    <mergeCell ref="A1:B1"/>
    <mergeCell ref="A2:A7"/>
    <mergeCell ref="A37:A40"/>
    <mergeCell ref="A34:A36"/>
    <mergeCell ref="A25:A27"/>
    <mergeCell ref="A28:A31"/>
    <mergeCell ref="A12:A24"/>
    <mergeCell ref="A8:A11"/>
  </mergeCells>
  <conditionalFormatting sqref="B25">
    <cfRule type="containsBlanks" dxfId="1" priority="10">
      <formula>LEN(TRIM(B25))=0</formula>
    </cfRule>
  </conditionalFormatting>
  <dataValidations count="1">
    <dataValidation type="textLength" operator="lessThanOrEqual" allowBlank="1" showInputMessage="1" showErrorMessage="1" errorTitle="Увага!" error="Кількість символів не повинна перевищувати 80, інакше складно зберігати листи в папку на комп'ютері." sqref="B2" xr:uid="{00000000-0002-0000-0000-000000000000}">
      <formula1>80</formula1>
    </dataValidation>
  </dataValidations>
  <hyperlinks>
    <hyperlink ref="B13" r:id="rId1" xr:uid="{00000000-0004-0000-0000-000000000000}"/>
    <hyperlink ref="B10" r:id="rId2" xr:uid="{00000000-0004-0000-0000-000001000000}"/>
    <hyperlink ref="B4" location="'Додаток 1'!A1" display="Інформація щодо предмету закупівлі, детальні технічні характеристики витратних матеріалів для охоронних систем та обсяги закупівлі зазначені в Додатку 1." xr:uid="{00000000-0004-0000-0000-000002000000}"/>
    <hyperlink ref="B5" location="'Додаток 2'!A1" display="Детальні технічні характеристики витратних матеріалів зазначені в Додатку 2." xr:uid="{00000000-0004-0000-0000-000003000000}"/>
    <hyperlink ref="B6" location="'Додаток 2'!A1" display="Учасник має надати зразки витратних матеріалів, вказаних в Додатку №2, для перевірки технічних параметрів, розмірів, якості. " xr:uid="{00000000-0004-0000-0000-000004000000}"/>
    <hyperlink ref="B22" r:id="rId3" xr:uid="{7B76301B-A8CE-45F4-96DA-93446A69566C}"/>
  </hyperlinks>
  <pageMargins left="0.27559055118110237" right="0.2" top="0.28000000000000003" bottom="0.42" header="0.19685039370078741" footer="0.19685039370078741"/>
  <pageSetup paperSize="9" scale="79" orientation="portrait" r:id="rId4"/>
  <headerFooter>
    <oddFooter>&amp;L&amp;"+,обычный"&amp;10&amp;K01+046Лист &amp;P з &amp;N листів&amp;R&amp;"+,обычный"&amp;10&amp;K01+048http://foxtrotgroup.com.ua/uk/tender.html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0"/>
  <sheetViews>
    <sheetView showGridLines="0" showZeros="0" defaultGridColor="0" colorId="22" zoomScale="85" zoomScaleNormal="85" workbookViewId="0">
      <pane xSplit="5" ySplit="3" topLeftCell="F4" activePane="bottomRight" state="frozen"/>
      <selection activeCell="O30" sqref="O30"/>
      <selection pane="topRight" activeCell="O30" sqref="O30"/>
      <selection pane="bottomLeft" activeCell="O30" sqref="O30"/>
      <selection pane="bottomRight" activeCell="H43" sqref="H43"/>
    </sheetView>
  </sheetViews>
  <sheetFormatPr defaultColWidth="9.140625" defaultRowHeight="12.75" outlineLevelCol="1"/>
  <cols>
    <col min="1" max="2" width="44.5703125" style="5" customWidth="1"/>
    <col min="3" max="3" width="14" style="5" customWidth="1"/>
    <col min="4" max="4" width="16.5703125" style="5" customWidth="1"/>
    <col min="5" max="5" width="11" style="5" customWidth="1"/>
    <col min="6" max="6" width="12.7109375" style="6" customWidth="1" outlineLevel="1"/>
    <col min="7" max="7" width="20.42578125" style="5" customWidth="1" outlineLevel="1"/>
    <col min="8" max="8" width="8.42578125" style="5" customWidth="1" outlineLevel="1"/>
    <col min="9" max="10" width="15" style="5" customWidth="1" outlineLevel="1"/>
    <col min="11" max="16384" width="9.140625" style="5"/>
  </cols>
  <sheetData>
    <row r="1" spans="1:11">
      <c r="A1" s="50" t="str">
        <f>IF($F$3=0,"Додаток 1. Специфікація закупівлі","Додаток 1. Цінова пропозиція")</f>
        <v>Додаток 1. Специфікація закупівлі</v>
      </c>
      <c r="B1" s="2"/>
      <c r="C1" s="2"/>
      <c r="D1" s="2"/>
      <c r="E1" s="2"/>
      <c r="G1" s="52"/>
      <c r="H1" s="52"/>
      <c r="I1" s="52"/>
      <c r="J1" s="52"/>
      <c r="K1" s="52" t="str">
        <f>IF($F$3=0,"Змінювати форму запиту, додавати або видаляти стовбці чи рядки не можна.","")</f>
        <v>Змінювати форму запиту, додавати або видаляти стовбці чи рядки не можна.</v>
      </c>
    </row>
    <row r="2" spans="1:11" s="16" customFormat="1" ht="12.75" customHeight="1">
      <c r="A2" s="51" t="str">
        <f>Документація!B2</f>
        <v>Витратні матеріали для охоронних систем</v>
      </c>
      <c r="B2" s="2"/>
      <c r="C2" s="2"/>
      <c r="D2" s="2"/>
      <c r="E2" s="2"/>
      <c r="G2" s="52"/>
      <c r="H2" s="52"/>
      <c r="I2" s="52"/>
      <c r="J2" s="52"/>
      <c r="K2" s="52" t="str">
        <f>IF($F$3=0,"Поля для заповнення промарковано кольором.","")</f>
        <v>Поля для заповнення промарковано кольором.</v>
      </c>
    </row>
    <row r="3" spans="1:11" s="16" customFormat="1" ht="12.75" customHeight="1">
      <c r="A3" s="80" t="s">
        <v>39</v>
      </c>
      <c r="B3" s="80"/>
      <c r="C3" s="80"/>
      <c r="D3" s="80"/>
      <c r="E3" s="80"/>
      <c r="F3" s="75"/>
      <c r="G3" s="75"/>
      <c r="H3" s="75"/>
      <c r="I3" s="75"/>
      <c r="J3" s="75"/>
    </row>
    <row r="4" spans="1:11" s="16" customFormat="1" ht="12.75" customHeight="1">
      <c r="A4" s="79" t="s">
        <v>64</v>
      </c>
      <c r="B4" s="79"/>
      <c r="C4" s="79"/>
      <c r="D4" s="79"/>
      <c r="E4" s="79"/>
      <c r="F4" s="76"/>
      <c r="G4" s="76"/>
      <c r="H4" s="76"/>
      <c r="I4" s="76"/>
      <c r="J4" s="76"/>
    </row>
    <row r="5" spans="1:11" s="16" customFormat="1" ht="12.75" customHeight="1">
      <c r="A5" s="79" t="s">
        <v>2</v>
      </c>
      <c r="B5" s="79"/>
      <c r="C5" s="79"/>
      <c r="D5" s="79"/>
      <c r="E5" s="79"/>
      <c r="F5" s="76"/>
      <c r="G5" s="76"/>
      <c r="H5" s="76"/>
      <c r="I5" s="76"/>
      <c r="J5" s="76"/>
    </row>
    <row r="6" spans="1:11" s="16" customFormat="1" ht="12.75" customHeight="1">
      <c r="A6" s="79" t="s">
        <v>3</v>
      </c>
      <c r="B6" s="79"/>
      <c r="C6" s="79"/>
      <c r="D6" s="79"/>
      <c r="E6" s="79"/>
      <c r="F6" s="77"/>
      <c r="G6" s="77"/>
      <c r="H6" s="77"/>
      <c r="I6" s="77"/>
      <c r="J6" s="77"/>
    </row>
    <row r="7" spans="1:11" s="16" customFormat="1" ht="12.75" customHeight="1">
      <c r="A7" s="79" t="s">
        <v>4</v>
      </c>
      <c r="B7" s="79"/>
      <c r="C7" s="79"/>
      <c r="D7" s="79"/>
      <c r="E7" s="79"/>
      <c r="F7" s="76"/>
      <c r="G7" s="76"/>
      <c r="H7" s="76"/>
      <c r="I7" s="76"/>
      <c r="J7" s="76"/>
    </row>
    <row r="8" spans="1:11" s="16" customFormat="1" ht="12.75" customHeight="1">
      <c r="A8" s="79" t="s">
        <v>5</v>
      </c>
      <c r="B8" s="79"/>
      <c r="C8" s="79"/>
      <c r="D8" s="79"/>
      <c r="E8" s="79"/>
      <c r="F8" s="76"/>
      <c r="G8" s="76"/>
      <c r="H8" s="76"/>
      <c r="I8" s="76"/>
      <c r="J8" s="76"/>
    </row>
    <row r="9" spans="1:11" s="16" customFormat="1" ht="12.75" customHeight="1">
      <c r="A9" s="79" t="s">
        <v>10</v>
      </c>
      <c r="B9" s="79"/>
      <c r="C9" s="79"/>
      <c r="D9" s="79"/>
      <c r="E9" s="79"/>
      <c r="F9" s="77"/>
      <c r="G9" s="77"/>
      <c r="H9" s="77"/>
      <c r="I9" s="77"/>
      <c r="J9" s="77"/>
    </row>
    <row r="10" spans="1:11" s="16" customFormat="1" ht="12.75" customHeight="1">
      <c r="A10" s="79" t="s">
        <v>6</v>
      </c>
      <c r="B10" s="79"/>
      <c r="C10" s="79"/>
      <c r="D10" s="79"/>
      <c r="E10" s="79"/>
      <c r="F10" s="76"/>
      <c r="G10" s="76"/>
      <c r="H10" s="76"/>
      <c r="I10" s="76"/>
      <c r="J10" s="76"/>
    </row>
    <row r="11" spans="1:11" s="16" customFormat="1" ht="12.75" customHeight="1">
      <c r="A11" s="79" t="s">
        <v>7</v>
      </c>
      <c r="B11" s="79"/>
      <c r="C11" s="79"/>
      <c r="D11" s="79"/>
      <c r="E11" s="79"/>
      <c r="F11" s="77"/>
      <c r="G11" s="77"/>
      <c r="H11" s="77"/>
      <c r="I11" s="77"/>
      <c r="J11" s="77"/>
    </row>
    <row r="12" spans="1:11" s="16" customFormat="1" ht="12.75" customHeight="1">
      <c r="A12" s="79" t="s">
        <v>8</v>
      </c>
      <c r="B12" s="79"/>
      <c r="C12" s="79"/>
      <c r="D12" s="79"/>
      <c r="E12" s="79"/>
      <c r="F12" s="78"/>
      <c r="G12" s="78"/>
      <c r="H12" s="78"/>
      <c r="I12" s="78"/>
      <c r="J12" s="78"/>
    </row>
    <row r="13" spans="1:11" s="16" customFormat="1" ht="12.75" customHeight="1">
      <c r="A13" s="79" t="s">
        <v>12</v>
      </c>
      <c r="B13" s="79"/>
      <c r="C13" s="79"/>
      <c r="D13" s="79"/>
      <c r="E13" s="79"/>
      <c r="F13" s="78"/>
      <c r="G13" s="78"/>
      <c r="H13" s="78"/>
      <c r="I13" s="78"/>
      <c r="J13" s="78"/>
    </row>
    <row r="14" spans="1:11" s="16" customFormat="1" ht="12.75" customHeight="1">
      <c r="A14" s="79" t="s">
        <v>63</v>
      </c>
      <c r="B14" s="79"/>
      <c r="C14" s="79"/>
      <c r="D14" s="79"/>
      <c r="E14" s="79"/>
      <c r="F14" s="74"/>
      <c r="G14" s="74"/>
      <c r="H14" s="74"/>
      <c r="I14" s="74"/>
      <c r="J14" s="74"/>
    </row>
    <row r="15" spans="1:11" s="16" customFormat="1" ht="12.75" customHeight="1">
      <c r="A15" s="79" t="s">
        <v>62</v>
      </c>
      <c r="B15" s="79"/>
      <c r="C15" s="79"/>
      <c r="D15" s="79"/>
      <c r="E15" s="79"/>
      <c r="F15" s="74"/>
      <c r="G15" s="74"/>
      <c r="H15" s="74"/>
      <c r="I15" s="74"/>
      <c r="J15" s="74"/>
    </row>
    <row r="16" spans="1:11" s="16" customFormat="1" ht="12.75" customHeight="1">
      <c r="A16" s="79" t="s">
        <v>9</v>
      </c>
      <c r="B16" s="79"/>
      <c r="C16" s="79"/>
      <c r="D16" s="79"/>
      <c r="E16" s="79"/>
      <c r="F16" s="74"/>
      <c r="G16" s="74"/>
      <c r="H16" s="74"/>
      <c r="I16" s="74"/>
      <c r="J16" s="74"/>
    </row>
    <row r="17" spans="1:10" s="16" customFormat="1" ht="12.75" customHeight="1">
      <c r="A17" s="79" t="s">
        <v>61</v>
      </c>
      <c r="B17" s="79"/>
      <c r="C17" s="79"/>
      <c r="D17" s="79"/>
      <c r="E17" s="79"/>
      <c r="F17" s="74"/>
      <c r="G17" s="74"/>
      <c r="H17" s="74"/>
      <c r="I17" s="74"/>
      <c r="J17" s="74"/>
    </row>
    <row r="18" spans="1:10" s="16" customFormat="1" ht="12.75" customHeight="1">
      <c r="A18" s="79" t="s">
        <v>60</v>
      </c>
      <c r="B18" s="79"/>
      <c r="C18" s="79"/>
      <c r="D18" s="79"/>
      <c r="E18" s="79"/>
      <c r="F18" s="74"/>
      <c r="G18" s="74"/>
      <c r="H18" s="74"/>
      <c r="I18" s="74"/>
      <c r="J18" s="74"/>
    </row>
    <row r="19" spans="1:10" s="16" customFormat="1" ht="12.75" customHeight="1">
      <c r="A19" s="79" t="s">
        <v>59</v>
      </c>
      <c r="B19" s="79"/>
      <c r="C19" s="79"/>
      <c r="D19" s="79"/>
      <c r="E19" s="79"/>
      <c r="F19" s="74"/>
      <c r="G19" s="74"/>
      <c r="H19" s="74"/>
      <c r="I19" s="74"/>
      <c r="J19" s="74"/>
    </row>
    <row r="20" spans="1:10" s="16" customFormat="1" ht="27.75" customHeight="1">
      <c r="A20" s="71" t="s">
        <v>108</v>
      </c>
      <c r="B20" s="72"/>
      <c r="C20" s="72"/>
      <c r="D20" s="72"/>
      <c r="E20" s="73"/>
      <c r="F20" s="74"/>
      <c r="G20" s="74"/>
      <c r="H20" s="74"/>
      <c r="I20" s="74"/>
      <c r="J20" s="74"/>
    </row>
    <row r="21" spans="1:10" ht="79.5" customHeight="1">
      <c r="A21" s="71" t="s">
        <v>79</v>
      </c>
      <c r="B21" s="72"/>
      <c r="C21" s="72"/>
      <c r="D21" s="72"/>
      <c r="E21" s="73"/>
      <c r="F21" s="74"/>
      <c r="G21" s="74"/>
      <c r="H21" s="74"/>
      <c r="I21" s="74"/>
      <c r="J21" s="74"/>
    </row>
    <row r="22" spans="1:10" ht="12.75" customHeight="1">
      <c r="A22" s="71" t="s">
        <v>80</v>
      </c>
      <c r="B22" s="72"/>
      <c r="C22" s="72"/>
      <c r="D22" s="72"/>
      <c r="E22" s="73"/>
      <c r="F22" s="74"/>
      <c r="G22" s="74"/>
      <c r="H22" s="74"/>
      <c r="I22" s="74"/>
      <c r="J22" s="74"/>
    </row>
    <row r="23" spans="1:10" ht="38.25" customHeight="1">
      <c r="A23" s="71" t="s">
        <v>109</v>
      </c>
      <c r="B23" s="72"/>
      <c r="C23" s="72"/>
      <c r="D23" s="72"/>
      <c r="E23" s="73"/>
      <c r="F23" s="74"/>
      <c r="G23" s="74"/>
      <c r="H23" s="74"/>
      <c r="I23" s="74"/>
      <c r="J23" s="74"/>
    </row>
    <row r="24" spans="1:10" ht="24.75" customHeight="1">
      <c r="A24" s="71" t="s">
        <v>110</v>
      </c>
      <c r="B24" s="72"/>
      <c r="C24" s="72"/>
      <c r="D24" s="72"/>
      <c r="E24" s="73"/>
      <c r="F24" s="74"/>
      <c r="G24" s="74"/>
      <c r="H24" s="74"/>
      <c r="I24" s="74"/>
      <c r="J24" s="74"/>
    </row>
    <row r="25" spans="1:10" ht="26.25" customHeight="1">
      <c r="A25" s="71" t="s">
        <v>111</v>
      </c>
      <c r="B25" s="72"/>
      <c r="C25" s="72"/>
      <c r="D25" s="72"/>
      <c r="E25" s="73"/>
      <c r="F25" s="74"/>
      <c r="G25" s="74"/>
      <c r="H25" s="74"/>
      <c r="I25" s="74"/>
      <c r="J25" s="74"/>
    </row>
    <row r="26" spans="1:10" ht="63.75" customHeight="1">
      <c r="A26" s="71" t="s">
        <v>112</v>
      </c>
      <c r="B26" s="72"/>
      <c r="C26" s="72"/>
      <c r="D26" s="72"/>
      <c r="E26" s="73"/>
      <c r="F26" s="74"/>
      <c r="G26" s="74"/>
      <c r="H26" s="74"/>
      <c r="I26" s="74"/>
      <c r="J26" s="74"/>
    </row>
    <row r="27" spans="1:10" ht="45" customHeight="1">
      <c r="A27" s="71" t="s">
        <v>107</v>
      </c>
      <c r="B27" s="72"/>
      <c r="C27" s="72"/>
      <c r="D27" s="72"/>
      <c r="E27" s="73"/>
      <c r="F27" s="74"/>
      <c r="G27" s="74"/>
      <c r="H27" s="74"/>
      <c r="I27" s="74"/>
      <c r="J27" s="74"/>
    </row>
    <row r="28" spans="1:10">
      <c r="A28" s="71" t="s">
        <v>81</v>
      </c>
      <c r="B28" s="72"/>
      <c r="C28" s="72"/>
      <c r="D28" s="72"/>
      <c r="E28" s="73"/>
      <c r="F28" s="74"/>
      <c r="G28" s="74"/>
      <c r="H28" s="74"/>
      <c r="I28" s="74"/>
      <c r="J28" s="74"/>
    </row>
    <row r="29" spans="1:10" ht="37.5" customHeight="1">
      <c r="A29" s="68" t="s">
        <v>106</v>
      </c>
      <c r="B29" s="69"/>
      <c r="C29" s="69"/>
      <c r="D29" s="69"/>
      <c r="E29" s="70"/>
      <c r="F29" s="74"/>
      <c r="G29" s="74"/>
      <c r="H29" s="74"/>
      <c r="I29" s="74"/>
      <c r="J29" s="74"/>
    </row>
    <row r="30" spans="1:10" s="56" customFormat="1" ht="38.25">
      <c r="A30" s="55" t="s">
        <v>58</v>
      </c>
      <c r="B30" s="55" t="s">
        <v>74</v>
      </c>
      <c r="C30" s="55" t="s">
        <v>75</v>
      </c>
      <c r="D30" s="55" t="s">
        <v>103</v>
      </c>
      <c r="E30" s="55" t="s">
        <v>57</v>
      </c>
      <c r="F30" s="55" t="s">
        <v>102</v>
      </c>
      <c r="G30" s="55" t="s">
        <v>56</v>
      </c>
      <c r="H30" s="55" t="s">
        <v>55</v>
      </c>
      <c r="I30" s="55" t="s">
        <v>54</v>
      </c>
      <c r="J30" s="55" t="s">
        <v>53</v>
      </c>
    </row>
    <row r="31" spans="1:10" ht="90">
      <c r="A31" s="48" t="s">
        <v>97</v>
      </c>
      <c r="B31" s="46" t="s">
        <v>70</v>
      </c>
      <c r="C31" s="47">
        <v>1000</v>
      </c>
      <c r="D31" s="15" t="s">
        <v>104</v>
      </c>
      <c r="E31" s="14">
        <v>2200</v>
      </c>
      <c r="F31" s="13"/>
      <c r="G31" s="12">
        <f>$E31*F31</f>
        <v>0</v>
      </c>
      <c r="H31" s="53"/>
      <c r="I31" s="53"/>
      <c r="J31" s="54"/>
    </row>
    <row r="32" spans="1:10" ht="56.25">
      <c r="A32" s="48" t="s">
        <v>98</v>
      </c>
      <c r="B32" s="46" t="s">
        <v>69</v>
      </c>
      <c r="C32" s="47">
        <v>5000</v>
      </c>
      <c r="D32" s="15" t="s">
        <v>104</v>
      </c>
      <c r="E32" s="14">
        <v>80</v>
      </c>
      <c r="F32" s="13"/>
      <c r="G32" s="12">
        <f t="shared" ref="G32:G35" si="0">$E32*F32</f>
        <v>0</v>
      </c>
      <c r="H32" s="53"/>
      <c r="I32" s="53"/>
      <c r="J32" s="54"/>
    </row>
    <row r="33" spans="1:10" ht="67.5">
      <c r="A33" s="48" t="s">
        <v>99</v>
      </c>
      <c r="B33" s="46" t="s">
        <v>68</v>
      </c>
      <c r="C33" s="47">
        <v>500</v>
      </c>
      <c r="D33" s="15" t="s">
        <v>105</v>
      </c>
      <c r="E33" s="14">
        <v>120</v>
      </c>
      <c r="F33" s="13"/>
      <c r="G33" s="12">
        <f t="shared" si="0"/>
        <v>0</v>
      </c>
      <c r="H33" s="53"/>
      <c r="I33" s="53"/>
      <c r="J33" s="54"/>
    </row>
    <row r="34" spans="1:10" ht="45">
      <c r="A34" s="48" t="s">
        <v>51</v>
      </c>
      <c r="B34" s="46" t="s">
        <v>100</v>
      </c>
      <c r="C34" s="47">
        <v>100</v>
      </c>
      <c r="D34" s="15" t="s">
        <v>105</v>
      </c>
      <c r="E34" s="14">
        <v>130</v>
      </c>
      <c r="F34" s="13"/>
      <c r="G34" s="12">
        <f t="shared" si="0"/>
        <v>0</v>
      </c>
      <c r="H34" s="53"/>
      <c r="I34" s="53"/>
      <c r="J34" s="54"/>
    </row>
    <row r="35" spans="1:10" ht="38.25">
      <c r="A35" s="48" t="s">
        <v>82</v>
      </c>
      <c r="B35" s="46" t="s">
        <v>101</v>
      </c>
      <c r="C35" s="47">
        <v>500</v>
      </c>
      <c r="D35" s="15" t="s">
        <v>105</v>
      </c>
      <c r="E35" s="14">
        <v>5</v>
      </c>
      <c r="F35" s="13"/>
      <c r="G35" s="12">
        <f t="shared" si="0"/>
        <v>0</v>
      </c>
      <c r="H35" s="53"/>
      <c r="I35" s="53"/>
      <c r="J35" s="54"/>
    </row>
    <row r="36" spans="1:10" ht="15.75">
      <c r="A36" s="49" t="s">
        <v>50</v>
      </c>
      <c r="B36" s="11"/>
      <c r="C36" s="11"/>
      <c r="D36" s="11"/>
      <c r="E36" s="11"/>
      <c r="F36" s="10"/>
      <c r="G36" s="9">
        <f>SUM(G31:G35)</f>
        <v>0</v>
      </c>
      <c r="H36" s="8"/>
      <c r="I36" s="8"/>
      <c r="J36" s="7"/>
    </row>
    <row r="37" spans="1:10" ht="15" customHeight="1"/>
    <row r="38" spans="1:10">
      <c r="F38" s="5"/>
    </row>
    <row r="40" spans="1:10">
      <c r="F40" s="5"/>
    </row>
  </sheetData>
  <sheetProtection algorithmName="SHA-512" hashValue="NhyRI9RSZowEHdX5Z14bfgz7B3waSWzLEBo2bpmwA8q8qi9h8WOIS5ZWYmEsNK09A7nvBNVRB0sn2XioMDi6eA==" saltValue="0L7/OnXe+nZ4cikXbMTLeg==" spinCount="100000" sheet="1" objects="1" scenarios="1" formatColumns="0" formatRows="0"/>
  <protectedRanges>
    <protectedRange sqref="F1:J1048576" name="Диапазон1"/>
  </protectedRanges>
  <mergeCells count="54">
    <mergeCell ref="A13:E13"/>
    <mergeCell ref="A14:E14"/>
    <mergeCell ref="A15:E15"/>
    <mergeCell ref="A16:E16"/>
    <mergeCell ref="A17:E17"/>
    <mergeCell ref="A8:E8"/>
    <mergeCell ref="A9:E9"/>
    <mergeCell ref="A10:E10"/>
    <mergeCell ref="A11:E11"/>
    <mergeCell ref="A12:E12"/>
    <mergeCell ref="A3:E3"/>
    <mergeCell ref="A4:E4"/>
    <mergeCell ref="A5:E5"/>
    <mergeCell ref="A6:E6"/>
    <mergeCell ref="A7:E7"/>
    <mergeCell ref="F17:J17"/>
    <mergeCell ref="F7:J7"/>
    <mergeCell ref="F8:J8"/>
    <mergeCell ref="F9:J9"/>
    <mergeCell ref="F10:J10"/>
    <mergeCell ref="F11:J11"/>
    <mergeCell ref="F13:J13"/>
    <mergeCell ref="F14:J14"/>
    <mergeCell ref="F22:J22"/>
    <mergeCell ref="F27:J27"/>
    <mergeCell ref="A18:E18"/>
    <mergeCell ref="F18:J18"/>
    <mergeCell ref="F19:J19"/>
    <mergeCell ref="F20:J20"/>
    <mergeCell ref="A21:E21"/>
    <mergeCell ref="F21:J21"/>
    <mergeCell ref="A19:E19"/>
    <mergeCell ref="F23:J23"/>
    <mergeCell ref="F24:J24"/>
    <mergeCell ref="A26:E26"/>
    <mergeCell ref="F28:J28"/>
    <mergeCell ref="F29:J29"/>
    <mergeCell ref="F25:J25"/>
    <mergeCell ref="F26:J26"/>
    <mergeCell ref="A28:E28"/>
    <mergeCell ref="F15:J15"/>
    <mergeCell ref="F16:J16"/>
    <mergeCell ref="F3:J3"/>
    <mergeCell ref="F4:J4"/>
    <mergeCell ref="F5:J5"/>
    <mergeCell ref="F6:J6"/>
    <mergeCell ref="F12:J12"/>
    <mergeCell ref="A29:E29"/>
    <mergeCell ref="A27:E27"/>
    <mergeCell ref="A20:E20"/>
    <mergeCell ref="A23:E23"/>
    <mergeCell ref="A24:E24"/>
    <mergeCell ref="A25:E25"/>
    <mergeCell ref="A22:E22"/>
  </mergeCells>
  <conditionalFormatting sqref="F31:F35 H31:J35 F3:J29">
    <cfRule type="containsBlanks" dxfId="0" priority="1">
      <formula>LEN(TRIM(F3))=0</formula>
    </cfRule>
  </conditionalFormatting>
  <dataValidations count="1">
    <dataValidation allowBlank="1" showInputMessage="1" showErrorMessage="1" promptTitle="Оригінал документації" prompt="за посиланням:_x000a_http://foxtrotgroup.com.ua/uk/tender.html" sqref="A1" xr:uid="{00000000-0002-0000-0100-000000000000}"/>
  </dataValidations>
  <pageMargins left="0.39370078740157483" right="0.2" top="0.39370078740157483" bottom="0.39370078740157483" header="0.19685039370078741" footer="0.19685039370078741"/>
  <pageSetup paperSize="9" scale="56" orientation="landscape" r:id="rId1"/>
  <headerFooter>
    <oddFooter>&amp;L&amp;"+,обычный"&amp;10&amp;K01+047Лист &amp;P з &amp;N листів&amp;R&amp;"+,обычный"&amp;10&amp;K01+049http://foxtrotgroup.com.ua/uk/tender.html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9"/>
  <sheetViews>
    <sheetView showGridLines="0" zoomScaleNormal="100" workbookViewId="0">
      <selection activeCell="A4" sqref="A4"/>
    </sheetView>
  </sheetViews>
  <sheetFormatPr defaultRowHeight="12.75"/>
  <cols>
    <col min="1" max="1" width="43.7109375" style="18" customWidth="1"/>
    <col min="2" max="2" width="14" style="18" bestFit="1" customWidth="1"/>
    <col min="3" max="3" width="14.140625" style="18" customWidth="1"/>
    <col min="4" max="4" width="53.5703125" style="18" customWidth="1"/>
    <col min="5" max="5" width="44.7109375" style="18" customWidth="1"/>
    <col min="6" max="6" width="13.42578125" style="18" customWidth="1"/>
    <col min="7" max="16384" width="9.140625" style="18"/>
  </cols>
  <sheetData>
    <row r="1" spans="1:6" s="5" customFormat="1">
      <c r="A1" s="17" t="s">
        <v>77</v>
      </c>
    </row>
    <row r="2" spans="1:6" s="5" customFormat="1">
      <c r="A2" s="2" t="str">
        <f>Документація!B2</f>
        <v>Витратні матеріали для охоронних систем</v>
      </c>
    </row>
    <row r="3" spans="1:6" ht="12.75" customHeight="1"/>
    <row r="4" spans="1:6" ht="27.75" customHeight="1">
      <c r="A4" s="19" t="s">
        <v>46</v>
      </c>
      <c r="B4" s="19" t="s">
        <v>76</v>
      </c>
      <c r="C4" s="19" t="s">
        <v>75</v>
      </c>
      <c r="D4" s="19" t="s">
        <v>74</v>
      </c>
      <c r="E4" s="20" t="s">
        <v>73</v>
      </c>
      <c r="F4" s="21" t="s">
        <v>72</v>
      </c>
    </row>
    <row r="5" spans="1:6" ht="102">
      <c r="A5" s="26" t="s">
        <v>71</v>
      </c>
      <c r="B5" s="25" t="s">
        <v>67</v>
      </c>
      <c r="C5" s="28">
        <v>1000</v>
      </c>
      <c r="D5" s="27" t="s">
        <v>70</v>
      </c>
      <c r="E5" s="22"/>
      <c r="F5" s="29" t="s">
        <v>92</v>
      </c>
    </row>
    <row r="6" spans="1:6" ht="63.75">
      <c r="A6" s="26" t="s">
        <v>52</v>
      </c>
      <c r="B6" s="25" t="s">
        <v>67</v>
      </c>
      <c r="C6" s="28">
        <v>5000</v>
      </c>
      <c r="D6" s="27" t="s">
        <v>69</v>
      </c>
      <c r="E6" s="23"/>
      <c r="F6" s="29" t="s">
        <v>93</v>
      </c>
    </row>
    <row r="7" spans="1:6" ht="76.5">
      <c r="A7" s="26" t="s">
        <v>94</v>
      </c>
      <c r="B7" s="25" t="s">
        <v>67</v>
      </c>
      <c r="C7" s="28">
        <v>500</v>
      </c>
      <c r="D7" s="27" t="s">
        <v>68</v>
      </c>
      <c r="E7" s="24"/>
      <c r="F7" s="29" t="s">
        <v>65</v>
      </c>
    </row>
    <row r="8" spans="1:6" ht="76.5" customHeight="1">
      <c r="A8" s="26" t="s">
        <v>51</v>
      </c>
      <c r="B8" s="25" t="s">
        <v>67</v>
      </c>
      <c r="C8" s="28">
        <v>100</v>
      </c>
      <c r="D8" s="27" t="s">
        <v>66</v>
      </c>
      <c r="E8" s="24"/>
      <c r="F8" s="29" t="s">
        <v>65</v>
      </c>
    </row>
    <row r="9" spans="1:6" ht="93" customHeight="1">
      <c r="A9" s="26" t="s">
        <v>95</v>
      </c>
      <c r="B9" s="25" t="s">
        <v>67</v>
      </c>
      <c r="C9" s="28">
        <v>500</v>
      </c>
      <c r="D9" s="27" t="s">
        <v>96</v>
      </c>
      <c r="E9" s="24"/>
      <c r="F9" s="29" t="s">
        <v>65</v>
      </c>
    </row>
  </sheetData>
  <dataValidations count="1">
    <dataValidation allowBlank="1" showInputMessage="1" showErrorMessage="1" promptTitle="Оригінал документації" prompt="за посиланням:_x000a_http://foxtrotgroup.com.ua/uk/tender.html" sqref="GJ1:GJ2 QF1:QF2 AAB1:AAB2 AJX1:AJX2 ATT1:ATT2 BDP1:BDP2 BNL1:BNL2 BXH1:BXH2 CHD1:CHD2 CQZ1:CQZ2 DAV1:DAV2 DKR1:DKR2 DUN1:DUN2 EEJ1:EEJ2 EOF1:EOF2 EYB1:EYB2 FHX1:FHX2 FRT1:FRT2 GBP1:GBP2 GLL1:GLL2 GVH1:GVH2 HFD1:HFD2 HOZ1:HOZ2 HYV1:HYV2 IIR1:IIR2 ISN1:ISN2 JCJ1:JCJ2 JMF1:JMF2 JWB1:JWB2 KFX1:KFX2 KPT1:KPT2 KZP1:KZP2 LJL1:LJL2 LTH1:LTH2 MDD1:MDD2 MMZ1:MMZ2 MWV1:MWV2 NGR1:NGR2 NQN1:NQN2 OAJ1:OAJ2 OKF1:OKF2 OUB1:OUB2 PDX1:PDX2 PNT1:PNT2 PXP1:PXP2 QHL1:QHL2 QRH1:QRH2 RBD1:RBD2 RKZ1:RKZ2 RUV1:RUV2 SER1:SER2 SON1:SON2 SYJ1:SYJ2 TIF1:TIF2 TSB1:TSB2 UBX1:UBX2 ULT1:ULT2 UVP1:UVP2 VFL1:VFL2 VPH1:VPH2 VZD1:VZD2 WIZ1:WIZ2 WSV1:WSV2 GJ65525:GJ65526 QF65525:QF65526 AAB65525:AAB65526 AJX65525:AJX65526 ATT65525:ATT65526 BDP65525:BDP65526 BNL65525:BNL65526 BXH65525:BXH65526 CHD65525:CHD65526 CQZ65525:CQZ65526 DAV65525:DAV65526 DKR65525:DKR65526 DUN65525:DUN65526 EEJ65525:EEJ65526 EOF65525:EOF65526 EYB65525:EYB65526 FHX65525:FHX65526 FRT65525:FRT65526 GBP65525:GBP65526 GLL65525:GLL65526 GVH65525:GVH65526 HFD65525:HFD65526 HOZ65525:HOZ65526 HYV65525:HYV65526 IIR65525:IIR65526 ISN65525:ISN65526 JCJ65525:JCJ65526 JMF65525:JMF65526 JWB65525:JWB65526 KFX65525:KFX65526 KPT65525:KPT65526 KZP65525:KZP65526 LJL65525:LJL65526 LTH65525:LTH65526 MDD65525:MDD65526 MMZ65525:MMZ65526 MWV65525:MWV65526 NGR65525:NGR65526 NQN65525:NQN65526 OAJ65525:OAJ65526 OKF65525:OKF65526 OUB65525:OUB65526 PDX65525:PDX65526 PNT65525:PNT65526 PXP65525:PXP65526 QHL65525:QHL65526 QRH65525:QRH65526 RBD65525:RBD65526 RKZ65525:RKZ65526 RUV65525:RUV65526 SER65525:SER65526 SON65525:SON65526 SYJ65525:SYJ65526 TIF65525:TIF65526 TSB65525:TSB65526 UBX65525:UBX65526 ULT65525:ULT65526 UVP65525:UVP65526 VFL65525:VFL65526 VPH65525:VPH65526 VZD65525:VZD65526 WIZ65525:WIZ65526 WSV65525:WSV65526 GJ131061:GJ131062 QF131061:QF131062 AAB131061:AAB131062 AJX131061:AJX131062 ATT131061:ATT131062 BDP131061:BDP131062 BNL131061:BNL131062 BXH131061:BXH131062 CHD131061:CHD131062 CQZ131061:CQZ131062 DAV131061:DAV131062 DKR131061:DKR131062 DUN131061:DUN131062 EEJ131061:EEJ131062 EOF131061:EOF131062 EYB131061:EYB131062 FHX131061:FHX131062 FRT131061:FRT131062 GBP131061:GBP131062 GLL131061:GLL131062 GVH131061:GVH131062 HFD131061:HFD131062 HOZ131061:HOZ131062 HYV131061:HYV131062 IIR131061:IIR131062 ISN131061:ISN131062 JCJ131061:JCJ131062 JMF131061:JMF131062 JWB131061:JWB131062 KFX131061:KFX131062 KPT131061:KPT131062 KZP131061:KZP131062 LJL131061:LJL131062 LTH131061:LTH131062 MDD131061:MDD131062 MMZ131061:MMZ131062 MWV131061:MWV131062 NGR131061:NGR131062 NQN131061:NQN131062 OAJ131061:OAJ131062 OKF131061:OKF131062 OUB131061:OUB131062 PDX131061:PDX131062 PNT131061:PNT131062 PXP131061:PXP131062 QHL131061:QHL131062 QRH131061:QRH131062 RBD131061:RBD131062 RKZ131061:RKZ131062 RUV131061:RUV131062 SER131061:SER131062 SON131061:SON131062 SYJ131061:SYJ131062 TIF131061:TIF131062 TSB131061:TSB131062 UBX131061:UBX131062 ULT131061:ULT131062 UVP131061:UVP131062 VFL131061:VFL131062 VPH131061:VPH131062 VZD131061:VZD131062 WIZ131061:WIZ131062 WSV131061:WSV131062 GJ196597:GJ196598 QF196597:QF196598 AAB196597:AAB196598 AJX196597:AJX196598 ATT196597:ATT196598 BDP196597:BDP196598 BNL196597:BNL196598 BXH196597:BXH196598 CHD196597:CHD196598 CQZ196597:CQZ196598 DAV196597:DAV196598 DKR196597:DKR196598 DUN196597:DUN196598 EEJ196597:EEJ196598 EOF196597:EOF196598 EYB196597:EYB196598 FHX196597:FHX196598 FRT196597:FRT196598 GBP196597:GBP196598 GLL196597:GLL196598 GVH196597:GVH196598 HFD196597:HFD196598 HOZ196597:HOZ196598 HYV196597:HYV196598 IIR196597:IIR196598 ISN196597:ISN196598 JCJ196597:JCJ196598 JMF196597:JMF196598 JWB196597:JWB196598 KFX196597:KFX196598 KPT196597:KPT196598 KZP196597:KZP196598 LJL196597:LJL196598 LTH196597:LTH196598 MDD196597:MDD196598 MMZ196597:MMZ196598 MWV196597:MWV196598 NGR196597:NGR196598 NQN196597:NQN196598 OAJ196597:OAJ196598 OKF196597:OKF196598 OUB196597:OUB196598 PDX196597:PDX196598 PNT196597:PNT196598 PXP196597:PXP196598 QHL196597:QHL196598 QRH196597:QRH196598 RBD196597:RBD196598 RKZ196597:RKZ196598 RUV196597:RUV196598 SER196597:SER196598 SON196597:SON196598 SYJ196597:SYJ196598 TIF196597:TIF196598 TSB196597:TSB196598 UBX196597:UBX196598 ULT196597:ULT196598 UVP196597:UVP196598 VFL196597:VFL196598 VPH196597:VPH196598 VZD196597:VZD196598 WIZ196597:WIZ196598 WSV196597:WSV196598 GJ262133:GJ262134 QF262133:QF262134 AAB262133:AAB262134 AJX262133:AJX262134 ATT262133:ATT262134 BDP262133:BDP262134 BNL262133:BNL262134 BXH262133:BXH262134 CHD262133:CHD262134 CQZ262133:CQZ262134 DAV262133:DAV262134 DKR262133:DKR262134 DUN262133:DUN262134 EEJ262133:EEJ262134 EOF262133:EOF262134 EYB262133:EYB262134 FHX262133:FHX262134 FRT262133:FRT262134 GBP262133:GBP262134 GLL262133:GLL262134 GVH262133:GVH262134 HFD262133:HFD262134 HOZ262133:HOZ262134 HYV262133:HYV262134 IIR262133:IIR262134 ISN262133:ISN262134 JCJ262133:JCJ262134 JMF262133:JMF262134 JWB262133:JWB262134 KFX262133:KFX262134 KPT262133:KPT262134 KZP262133:KZP262134 LJL262133:LJL262134 LTH262133:LTH262134 MDD262133:MDD262134 MMZ262133:MMZ262134 MWV262133:MWV262134 NGR262133:NGR262134 NQN262133:NQN262134 OAJ262133:OAJ262134 OKF262133:OKF262134 OUB262133:OUB262134 PDX262133:PDX262134 PNT262133:PNT262134 PXP262133:PXP262134 QHL262133:QHL262134 QRH262133:QRH262134 RBD262133:RBD262134 RKZ262133:RKZ262134 RUV262133:RUV262134 SER262133:SER262134 SON262133:SON262134 SYJ262133:SYJ262134 TIF262133:TIF262134 TSB262133:TSB262134 UBX262133:UBX262134 ULT262133:ULT262134 UVP262133:UVP262134 VFL262133:VFL262134 VPH262133:VPH262134 VZD262133:VZD262134 WIZ262133:WIZ262134 WSV262133:WSV262134 GJ327669:GJ327670 QF327669:QF327670 AAB327669:AAB327670 AJX327669:AJX327670 ATT327669:ATT327670 BDP327669:BDP327670 BNL327669:BNL327670 BXH327669:BXH327670 CHD327669:CHD327670 CQZ327669:CQZ327670 DAV327669:DAV327670 DKR327669:DKR327670 DUN327669:DUN327670 EEJ327669:EEJ327670 EOF327669:EOF327670 EYB327669:EYB327670 FHX327669:FHX327670 FRT327669:FRT327670 GBP327669:GBP327670 GLL327669:GLL327670 GVH327669:GVH327670 HFD327669:HFD327670 HOZ327669:HOZ327670 HYV327669:HYV327670 IIR327669:IIR327670 ISN327669:ISN327670 JCJ327669:JCJ327670 JMF327669:JMF327670 JWB327669:JWB327670 KFX327669:KFX327670 KPT327669:KPT327670 KZP327669:KZP327670 LJL327669:LJL327670 LTH327669:LTH327670 MDD327669:MDD327670 MMZ327669:MMZ327670 MWV327669:MWV327670 NGR327669:NGR327670 NQN327669:NQN327670 OAJ327669:OAJ327670 OKF327669:OKF327670 OUB327669:OUB327670 PDX327669:PDX327670 PNT327669:PNT327670 PXP327669:PXP327670 QHL327669:QHL327670 QRH327669:QRH327670 RBD327669:RBD327670 RKZ327669:RKZ327670 RUV327669:RUV327670 SER327669:SER327670 SON327669:SON327670 SYJ327669:SYJ327670 TIF327669:TIF327670 TSB327669:TSB327670 UBX327669:UBX327670 ULT327669:ULT327670 UVP327669:UVP327670 VFL327669:VFL327670 VPH327669:VPH327670 VZD327669:VZD327670 WIZ327669:WIZ327670 WSV327669:WSV327670 GJ393205:GJ393206 QF393205:QF393206 AAB393205:AAB393206 AJX393205:AJX393206 ATT393205:ATT393206 BDP393205:BDP393206 BNL393205:BNL393206 BXH393205:BXH393206 CHD393205:CHD393206 CQZ393205:CQZ393206 DAV393205:DAV393206 DKR393205:DKR393206 DUN393205:DUN393206 EEJ393205:EEJ393206 EOF393205:EOF393206 EYB393205:EYB393206 FHX393205:FHX393206 FRT393205:FRT393206 GBP393205:GBP393206 GLL393205:GLL393206 GVH393205:GVH393206 HFD393205:HFD393206 HOZ393205:HOZ393206 HYV393205:HYV393206 IIR393205:IIR393206 ISN393205:ISN393206 JCJ393205:JCJ393206 JMF393205:JMF393206 JWB393205:JWB393206 KFX393205:KFX393206 KPT393205:KPT393206 KZP393205:KZP393206 LJL393205:LJL393206 LTH393205:LTH393206 MDD393205:MDD393206 MMZ393205:MMZ393206 MWV393205:MWV393206 NGR393205:NGR393206 NQN393205:NQN393206 OAJ393205:OAJ393206 OKF393205:OKF393206 OUB393205:OUB393206 PDX393205:PDX393206 PNT393205:PNT393206 PXP393205:PXP393206 QHL393205:QHL393206 QRH393205:QRH393206 RBD393205:RBD393206 RKZ393205:RKZ393206 RUV393205:RUV393206 SER393205:SER393206 SON393205:SON393206 SYJ393205:SYJ393206 TIF393205:TIF393206 TSB393205:TSB393206 UBX393205:UBX393206 ULT393205:ULT393206 UVP393205:UVP393206 VFL393205:VFL393206 VPH393205:VPH393206 VZD393205:VZD393206 WIZ393205:WIZ393206 WSV393205:WSV393206 GJ458741:GJ458742 QF458741:QF458742 AAB458741:AAB458742 AJX458741:AJX458742 ATT458741:ATT458742 BDP458741:BDP458742 BNL458741:BNL458742 BXH458741:BXH458742 CHD458741:CHD458742 CQZ458741:CQZ458742 DAV458741:DAV458742 DKR458741:DKR458742 DUN458741:DUN458742 EEJ458741:EEJ458742 EOF458741:EOF458742 EYB458741:EYB458742 FHX458741:FHX458742 FRT458741:FRT458742 GBP458741:GBP458742 GLL458741:GLL458742 GVH458741:GVH458742 HFD458741:HFD458742 HOZ458741:HOZ458742 HYV458741:HYV458742 IIR458741:IIR458742 ISN458741:ISN458742 JCJ458741:JCJ458742 JMF458741:JMF458742 JWB458741:JWB458742 KFX458741:KFX458742 KPT458741:KPT458742 KZP458741:KZP458742 LJL458741:LJL458742 LTH458741:LTH458742 MDD458741:MDD458742 MMZ458741:MMZ458742 MWV458741:MWV458742 NGR458741:NGR458742 NQN458741:NQN458742 OAJ458741:OAJ458742 OKF458741:OKF458742 OUB458741:OUB458742 PDX458741:PDX458742 PNT458741:PNT458742 PXP458741:PXP458742 QHL458741:QHL458742 QRH458741:QRH458742 RBD458741:RBD458742 RKZ458741:RKZ458742 RUV458741:RUV458742 SER458741:SER458742 SON458741:SON458742 SYJ458741:SYJ458742 TIF458741:TIF458742 TSB458741:TSB458742 UBX458741:UBX458742 ULT458741:ULT458742 UVP458741:UVP458742 VFL458741:VFL458742 VPH458741:VPH458742 VZD458741:VZD458742 WIZ458741:WIZ458742 WSV458741:WSV458742 GJ524277:GJ524278 QF524277:QF524278 AAB524277:AAB524278 AJX524277:AJX524278 ATT524277:ATT524278 BDP524277:BDP524278 BNL524277:BNL524278 BXH524277:BXH524278 CHD524277:CHD524278 CQZ524277:CQZ524278 DAV524277:DAV524278 DKR524277:DKR524278 DUN524277:DUN524278 EEJ524277:EEJ524278 EOF524277:EOF524278 EYB524277:EYB524278 FHX524277:FHX524278 FRT524277:FRT524278 GBP524277:GBP524278 GLL524277:GLL524278 GVH524277:GVH524278 HFD524277:HFD524278 HOZ524277:HOZ524278 HYV524277:HYV524278 IIR524277:IIR524278 ISN524277:ISN524278 JCJ524277:JCJ524278 JMF524277:JMF524278 JWB524277:JWB524278 KFX524277:KFX524278 KPT524277:KPT524278 KZP524277:KZP524278 LJL524277:LJL524278 LTH524277:LTH524278 MDD524277:MDD524278 MMZ524277:MMZ524278 MWV524277:MWV524278 NGR524277:NGR524278 NQN524277:NQN524278 OAJ524277:OAJ524278 OKF524277:OKF524278 OUB524277:OUB524278 PDX524277:PDX524278 PNT524277:PNT524278 PXP524277:PXP524278 QHL524277:QHL524278 QRH524277:QRH524278 RBD524277:RBD524278 RKZ524277:RKZ524278 RUV524277:RUV524278 SER524277:SER524278 SON524277:SON524278 SYJ524277:SYJ524278 TIF524277:TIF524278 TSB524277:TSB524278 UBX524277:UBX524278 ULT524277:ULT524278 UVP524277:UVP524278 VFL524277:VFL524278 VPH524277:VPH524278 VZD524277:VZD524278 WIZ524277:WIZ524278 WSV524277:WSV524278 GJ589813:GJ589814 QF589813:QF589814 AAB589813:AAB589814 AJX589813:AJX589814 ATT589813:ATT589814 BDP589813:BDP589814 BNL589813:BNL589814 BXH589813:BXH589814 CHD589813:CHD589814 CQZ589813:CQZ589814 DAV589813:DAV589814 DKR589813:DKR589814 DUN589813:DUN589814 EEJ589813:EEJ589814 EOF589813:EOF589814 EYB589813:EYB589814 FHX589813:FHX589814 FRT589813:FRT589814 GBP589813:GBP589814 GLL589813:GLL589814 GVH589813:GVH589814 HFD589813:HFD589814 HOZ589813:HOZ589814 HYV589813:HYV589814 IIR589813:IIR589814 ISN589813:ISN589814 JCJ589813:JCJ589814 JMF589813:JMF589814 JWB589813:JWB589814 KFX589813:KFX589814 KPT589813:KPT589814 KZP589813:KZP589814 LJL589813:LJL589814 LTH589813:LTH589814 MDD589813:MDD589814 MMZ589813:MMZ589814 MWV589813:MWV589814 NGR589813:NGR589814 NQN589813:NQN589814 OAJ589813:OAJ589814 OKF589813:OKF589814 OUB589813:OUB589814 PDX589813:PDX589814 PNT589813:PNT589814 PXP589813:PXP589814 QHL589813:QHL589814 QRH589813:QRH589814 RBD589813:RBD589814 RKZ589813:RKZ589814 RUV589813:RUV589814 SER589813:SER589814 SON589813:SON589814 SYJ589813:SYJ589814 TIF589813:TIF589814 TSB589813:TSB589814 UBX589813:UBX589814 ULT589813:ULT589814 UVP589813:UVP589814 VFL589813:VFL589814 VPH589813:VPH589814 VZD589813:VZD589814 WIZ589813:WIZ589814 WSV589813:WSV589814 GJ655349:GJ655350 QF655349:QF655350 AAB655349:AAB655350 AJX655349:AJX655350 ATT655349:ATT655350 BDP655349:BDP655350 BNL655349:BNL655350 BXH655349:BXH655350 CHD655349:CHD655350 CQZ655349:CQZ655350 DAV655349:DAV655350 DKR655349:DKR655350 DUN655349:DUN655350 EEJ655349:EEJ655350 EOF655349:EOF655350 EYB655349:EYB655350 FHX655349:FHX655350 FRT655349:FRT655350 GBP655349:GBP655350 GLL655349:GLL655350 GVH655349:GVH655350 HFD655349:HFD655350 HOZ655349:HOZ655350 HYV655349:HYV655350 IIR655349:IIR655350 ISN655349:ISN655350 JCJ655349:JCJ655350 JMF655349:JMF655350 JWB655349:JWB655350 KFX655349:KFX655350 KPT655349:KPT655350 KZP655349:KZP655350 LJL655349:LJL655350 LTH655349:LTH655350 MDD655349:MDD655350 MMZ655349:MMZ655350 MWV655349:MWV655350 NGR655349:NGR655350 NQN655349:NQN655350 OAJ655349:OAJ655350 OKF655349:OKF655350 OUB655349:OUB655350 PDX655349:PDX655350 PNT655349:PNT655350 PXP655349:PXP655350 QHL655349:QHL655350 QRH655349:QRH655350 RBD655349:RBD655350 RKZ655349:RKZ655350 RUV655349:RUV655350 SER655349:SER655350 SON655349:SON655350 SYJ655349:SYJ655350 TIF655349:TIF655350 TSB655349:TSB655350 UBX655349:UBX655350 ULT655349:ULT655350 UVP655349:UVP655350 VFL655349:VFL655350 VPH655349:VPH655350 VZD655349:VZD655350 WIZ655349:WIZ655350 WSV655349:WSV655350 GJ720885:GJ720886 QF720885:QF720886 AAB720885:AAB720886 AJX720885:AJX720886 ATT720885:ATT720886 BDP720885:BDP720886 BNL720885:BNL720886 BXH720885:BXH720886 CHD720885:CHD720886 CQZ720885:CQZ720886 DAV720885:DAV720886 DKR720885:DKR720886 DUN720885:DUN720886 EEJ720885:EEJ720886 EOF720885:EOF720886 EYB720885:EYB720886 FHX720885:FHX720886 FRT720885:FRT720886 GBP720885:GBP720886 GLL720885:GLL720886 GVH720885:GVH720886 HFD720885:HFD720886 HOZ720885:HOZ720886 HYV720885:HYV720886 IIR720885:IIR720886 ISN720885:ISN720886 JCJ720885:JCJ720886 JMF720885:JMF720886 JWB720885:JWB720886 KFX720885:KFX720886 KPT720885:KPT720886 KZP720885:KZP720886 LJL720885:LJL720886 LTH720885:LTH720886 MDD720885:MDD720886 MMZ720885:MMZ720886 MWV720885:MWV720886 NGR720885:NGR720886 NQN720885:NQN720886 OAJ720885:OAJ720886 OKF720885:OKF720886 OUB720885:OUB720886 PDX720885:PDX720886 PNT720885:PNT720886 PXP720885:PXP720886 QHL720885:QHL720886 QRH720885:QRH720886 RBD720885:RBD720886 RKZ720885:RKZ720886 RUV720885:RUV720886 SER720885:SER720886 SON720885:SON720886 SYJ720885:SYJ720886 TIF720885:TIF720886 TSB720885:TSB720886 UBX720885:UBX720886 ULT720885:ULT720886 UVP720885:UVP720886 VFL720885:VFL720886 VPH720885:VPH720886 VZD720885:VZD720886 WIZ720885:WIZ720886 WSV720885:WSV720886 GJ786421:GJ786422 QF786421:QF786422 AAB786421:AAB786422 AJX786421:AJX786422 ATT786421:ATT786422 BDP786421:BDP786422 BNL786421:BNL786422 BXH786421:BXH786422 CHD786421:CHD786422 CQZ786421:CQZ786422 DAV786421:DAV786422 DKR786421:DKR786422 DUN786421:DUN786422 EEJ786421:EEJ786422 EOF786421:EOF786422 EYB786421:EYB786422 FHX786421:FHX786422 FRT786421:FRT786422 GBP786421:GBP786422 GLL786421:GLL786422 GVH786421:GVH786422 HFD786421:HFD786422 HOZ786421:HOZ786422 HYV786421:HYV786422 IIR786421:IIR786422 ISN786421:ISN786422 JCJ786421:JCJ786422 JMF786421:JMF786422 JWB786421:JWB786422 KFX786421:KFX786422 KPT786421:KPT786422 KZP786421:KZP786422 LJL786421:LJL786422 LTH786421:LTH786422 MDD786421:MDD786422 MMZ786421:MMZ786422 MWV786421:MWV786422 NGR786421:NGR786422 NQN786421:NQN786422 OAJ786421:OAJ786422 OKF786421:OKF786422 OUB786421:OUB786422 PDX786421:PDX786422 PNT786421:PNT786422 PXP786421:PXP786422 QHL786421:QHL786422 QRH786421:QRH786422 RBD786421:RBD786422 RKZ786421:RKZ786422 RUV786421:RUV786422 SER786421:SER786422 SON786421:SON786422 SYJ786421:SYJ786422 TIF786421:TIF786422 TSB786421:TSB786422 UBX786421:UBX786422 ULT786421:ULT786422 UVP786421:UVP786422 VFL786421:VFL786422 VPH786421:VPH786422 VZD786421:VZD786422 WIZ786421:WIZ786422 WSV786421:WSV786422 GJ851957:GJ851958 QF851957:QF851958 AAB851957:AAB851958 AJX851957:AJX851958 ATT851957:ATT851958 BDP851957:BDP851958 BNL851957:BNL851958 BXH851957:BXH851958 CHD851957:CHD851958 CQZ851957:CQZ851958 DAV851957:DAV851958 DKR851957:DKR851958 DUN851957:DUN851958 EEJ851957:EEJ851958 EOF851957:EOF851958 EYB851957:EYB851958 FHX851957:FHX851958 FRT851957:FRT851958 GBP851957:GBP851958 GLL851957:GLL851958 GVH851957:GVH851958 HFD851957:HFD851958 HOZ851957:HOZ851958 HYV851957:HYV851958 IIR851957:IIR851958 ISN851957:ISN851958 JCJ851957:JCJ851958 JMF851957:JMF851958 JWB851957:JWB851958 KFX851957:KFX851958 KPT851957:KPT851958 KZP851957:KZP851958 LJL851957:LJL851958 LTH851957:LTH851958 MDD851957:MDD851958 MMZ851957:MMZ851958 MWV851957:MWV851958 NGR851957:NGR851958 NQN851957:NQN851958 OAJ851957:OAJ851958 OKF851957:OKF851958 OUB851957:OUB851958 PDX851957:PDX851958 PNT851957:PNT851958 PXP851957:PXP851958 QHL851957:QHL851958 QRH851957:QRH851958 RBD851957:RBD851958 RKZ851957:RKZ851958 RUV851957:RUV851958 SER851957:SER851958 SON851957:SON851958 SYJ851957:SYJ851958 TIF851957:TIF851958 TSB851957:TSB851958 UBX851957:UBX851958 ULT851957:ULT851958 UVP851957:UVP851958 VFL851957:VFL851958 VPH851957:VPH851958 VZD851957:VZD851958 WIZ851957:WIZ851958 WSV851957:WSV851958 GJ917493:GJ917494 QF917493:QF917494 AAB917493:AAB917494 AJX917493:AJX917494 ATT917493:ATT917494 BDP917493:BDP917494 BNL917493:BNL917494 BXH917493:BXH917494 CHD917493:CHD917494 CQZ917493:CQZ917494 DAV917493:DAV917494 DKR917493:DKR917494 DUN917493:DUN917494 EEJ917493:EEJ917494 EOF917493:EOF917494 EYB917493:EYB917494 FHX917493:FHX917494 FRT917493:FRT917494 GBP917493:GBP917494 GLL917493:GLL917494 GVH917493:GVH917494 HFD917493:HFD917494 HOZ917493:HOZ917494 HYV917493:HYV917494 IIR917493:IIR917494 ISN917493:ISN917494 JCJ917493:JCJ917494 JMF917493:JMF917494 JWB917493:JWB917494 KFX917493:KFX917494 KPT917493:KPT917494 KZP917493:KZP917494 LJL917493:LJL917494 LTH917493:LTH917494 MDD917493:MDD917494 MMZ917493:MMZ917494 MWV917493:MWV917494 NGR917493:NGR917494 NQN917493:NQN917494 OAJ917493:OAJ917494 OKF917493:OKF917494 OUB917493:OUB917494 PDX917493:PDX917494 PNT917493:PNT917494 PXP917493:PXP917494 QHL917493:QHL917494 QRH917493:QRH917494 RBD917493:RBD917494 RKZ917493:RKZ917494 RUV917493:RUV917494 SER917493:SER917494 SON917493:SON917494 SYJ917493:SYJ917494 TIF917493:TIF917494 TSB917493:TSB917494 UBX917493:UBX917494 ULT917493:ULT917494 UVP917493:UVP917494 VFL917493:VFL917494 VPH917493:VPH917494 VZD917493:VZD917494 WIZ917493:WIZ917494 WSV917493:WSV917494 GJ983029:GJ983030 QF983029:QF983030 AAB983029:AAB983030 AJX983029:AJX983030 ATT983029:ATT983030 BDP983029:BDP983030 BNL983029:BNL983030 BXH983029:BXH983030 CHD983029:CHD983030 CQZ983029:CQZ983030 DAV983029:DAV983030 DKR983029:DKR983030 DUN983029:DUN983030 EEJ983029:EEJ983030 EOF983029:EOF983030 EYB983029:EYB983030 FHX983029:FHX983030 FRT983029:FRT983030 GBP983029:GBP983030 GLL983029:GLL983030 GVH983029:GVH983030 HFD983029:HFD983030 HOZ983029:HOZ983030 HYV983029:HYV983030 IIR983029:IIR983030 ISN983029:ISN983030 JCJ983029:JCJ983030 JMF983029:JMF983030 JWB983029:JWB983030 KFX983029:KFX983030 KPT983029:KPT983030 KZP983029:KZP983030 LJL983029:LJL983030 LTH983029:LTH983030 MDD983029:MDD983030 MMZ983029:MMZ983030 MWV983029:MWV983030 NGR983029:NGR983030 NQN983029:NQN983030 OAJ983029:OAJ983030 OKF983029:OKF983030 OUB983029:OUB983030 PDX983029:PDX983030 PNT983029:PNT983030 PXP983029:PXP983030 QHL983029:QHL983030 QRH983029:QRH983030 RBD983029:RBD983030 RKZ983029:RKZ983030 RUV983029:RUV983030 SER983029:SER983030 SON983029:SON983030 SYJ983029:SYJ983030 TIF983029:TIF983030 TSB983029:TSB983030 UBX983029:UBX983030 ULT983029:ULT983030 UVP983029:UVP983030 VFL983029:VFL983030 VPH983029:VPH983030 VZD983029:VZD983030 WIZ983029:WIZ983030 WSV983029:WSV983030 A1 GI1 QE1 AAA1 AJW1 ATS1 BDO1 BNK1 BXG1 CHC1 CQY1 DAU1 DKQ1 DUM1 EEI1 EOE1 EYA1 FHW1 FRS1 GBO1 GLK1 GVG1 HFC1 HOY1 HYU1 IIQ1 ISM1 JCI1 JME1 JWA1 KFW1 KPS1 KZO1 LJK1 LTG1 MDC1 MMY1 MWU1 NGQ1 NQM1 OAI1 OKE1 OUA1 PDW1 PNS1 PXO1 QHK1 QRG1 RBC1 RKY1 RUU1 SEQ1 SOM1 SYI1 TIE1 TSA1 UBW1 ULS1 UVO1 VFK1 VPG1 VZC1 WIY1 WSU1 GI65525 QE65525 AAA65525 AJW65525 ATS65525 BDO65525 BNK65525 BXG65525 CHC65525 CQY65525 DAU65525 DKQ65525 DUM65525 EEI65525 EOE65525 EYA65525 FHW65525 FRS65525 GBO65525 GLK65525 GVG65525 HFC65525 HOY65525 HYU65525 IIQ65525 ISM65525 JCI65525 JME65525 JWA65525 KFW65525 KPS65525 KZO65525 LJK65525 LTG65525 MDC65525 MMY65525 MWU65525 NGQ65525 NQM65525 OAI65525 OKE65525 OUA65525 PDW65525 PNS65525 PXO65525 QHK65525 QRG65525 RBC65525 RKY65525 RUU65525 SEQ65525 SOM65525 SYI65525 TIE65525 TSA65525 UBW65525 ULS65525 UVO65525 VFK65525 VPG65525 VZC65525 WIY65525 WSU65525 GI131061 QE131061 AAA131061 AJW131061 ATS131061 BDO131061 BNK131061 BXG131061 CHC131061 CQY131061 DAU131061 DKQ131061 DUM131061 EEI131061 EOE131061 EYA131061 FHW131061 FRS131061 GBO131061 GLK131061 GVG131061 HFC131061 HOY131061 HYU131061 IIQ131061 ISM131061 JCI131061 JME131061 JWA131061 KFW131061 KPS131061 KZO131061 LJK131061 LTG131061 MDC131061 MMY131061 MWU131061 NGQ131061 NQM131061 OAI131061 OKE131061 OUA131061 PDW131061 PNS131061 PXO131061 QHK131061 QRG131061 RBC131061 RKY131061 RUU131061 SEQ131061 SOM131061 SYI131061 TIE131061 TSA131061 UBW131061 ULS131061 UVO131061 VFK131061 VPG131061 VZC131061 WIY131061 WSU131061 GI196597 QE196597 AAA196597 AJW196597 ATS196597 BDO196597 BNK196597 BXG196597 CHC196597 CQY196597 DAU196597 DKQ196597 DUM196597 EEI196597 EOE196597 EYA196597 FHW196597 FRS196597 GBO196597 GLK196597 GVG196597 HFC196597 HOY196597 HYU196597 IIQ196597 ISM196597 JCI196597 JME196597 JWA196597 KFW196597 KPS196597 KZO196597 LJK196597 LTG196597 MDC196597 MMY196597 MWU196597 NGQ196597 NQM196597 OAI196597 OKE196597 OUA196597 PDW196597 PNS196597 PXO196597 QHK196597 QRG196597 RBC196597 RKY196597 RUU196597 SEQ196597 SOM196597 SYI196597 TIE196597 TSA196597 UBW196597 ULS196597 UVO196597 VFK196597 VPG196597 VZC196597 WIY196597 WSU196597 GI262133 QE262133 AAA262133 AJW262133 ATS262133 BDO262133 BNK262133 BXG262133 CHC262133 CQY262133 DAU262133 DKQ262133 DUM262133 EEI262133 EOE262133 EYA262133 FHW262133 FRS262133 GBO262133 GLK262133 GVG262133 HFC262133 HOY262133 HYU262133 IIQ262133 ISM262133 JCI262133 JME262133 JWA262133 KFW262133 KPS262133 KZO262133 LJK262133 LTG262133 MDC262133 MMY262133 MWU262133 NGQ262133 NQM262133 OAI262133 OKE262133 OUA262133 PDW262133 PNS262133 PXO262133 QHK262133 QRG262133 RBC262133 RKY262133 RUU262133 SEQ262133 SOM262133 SYI262133 TIE262133 TSA262133 UBW262133 ULS262133 UVO262133 VFK262133 VPG262133 VZC262133 WIY262133 WSU262133 GI327669 QE327669 AAA327669 AJW327669 ATS327669 BDO327669 BNK327669 BXG327669 CHC327669 CQY327669 DAU327669 DKQ327669 DUM327669 EEI327669 EOE327669 EYA327669 FHW327669 FRS327669 GBO327669 GLK327669 GVG327669 HFC327669 HOY327669 HYU327669 IIQ327669 ISM327669 JCI327669 JME327669 JWA327669 KFW327669 KPS327669 KZO327669 LJK327669 LTG327669 MDC327669 MMY327669 MWU327669 NGQ327669 NQM327669 OAI327669 OKE327669 OUA327669 PDW327669 PNS327669 PXO327669 QHK327669 QRG327669 RBC327669 RKY327669 RUU327669 SEQ327669 SOM327669 SYI327669 TIE327669 TSA327669 UBW327669 ULS327669 UVO327669 VFK327669 VPG327669 VZC327669 WIY327669 WSU327669 GI393205 QE393205 AAA393205 AJW393205 ATS393205 BDO393205 BNK393205 BXG393205 CHC393205 CQY393205 DAU393205 DKQ393205 DUM393205 EEI393205 EOE393205 EYA393205 FHW393205 FRS393205 GBO393205 GLK393205 GVG393205 HFC393205 HOY393205 HYU393205 IIQ393205 ISM393205 JCI393205 JME393205 JWA393205 KFW393205 KPS393205 KZO393205 LJK393205 LTG393205 MDC393205 MMY393205 MWU393205 NGQ393205 NQM393205 OAI393205 OKE393205 OUA393205 PDW393205 PNS393205 PXO393205 QHK393205 QRG393205 RBC393205 RKY393205 RUU393205 SEQ393205 SOM393205 SYI393205 TIE393205 TSA393205 UBW393205 ULS393205 UVO393205 VFK393205 VPG393205 VZC393205 WIY393205 WSU393205 GI458741 QE458741 AAA458741 AJW458741 ATS458741 BDO458741 BNK458741 BXG458741 CHC458741 CQY458741 DAU458741 DKQ458741 DUM458741 EEI458741 EOE458741 EYA458741 FHW458741 FRS458741 GBO458741 GLK458741 GVG458741 HFC458741 HOY458741 HYU458741 IIQ458741 ISM458741 JCI458741 JME458741 JWA458741 KFW458741 KPS458741 KZO458741 LJK458741 LTG458741 MDC458741 MMY458741 MWU458741 NGQ458741 NQM458741 OAI458741 OKE458741 OUA458741 PDW458741 PNS458741 PXO458741 QHK458741 QRG458741 RBC458741 RKY458741 RUU458741 SEQ458741 SOM458741 SYI458741 TIE458741 TSA458741 UBW458741 ULS458741 UVO458741 VFK458741 VPG458741 VZC458741 WIY458741 WSU458741 GI524277 QE524277 AAA524277 AJW524277 ATS524277 BDO524277 BNK524277 BXG524277 CHC524277 CQY524277 DAU524277 DKQ524277 DUM524277 EEI524277 EOE524277 EYA524277 FHW524277 FRS524277 GBO524277 GLK524277 GVG524277 HFC524277 HOY524277 HYU524277 IIQ524277 ISM524277 JCI524277 JME524277 JWA524277 KFW524277 KPS524277 KZO524277 LJK524277 LTG524277 MDC524277 MMY524277 MWU524277 NGQ524277 NQM524277 OAI524277 OKE524277 OUA524277 PDW524277 PNS524277 PXO524277 QHK524277 QRG524277 RBC524277 RKY524277 RUU524277 SEQ524277 SOM524277 SYI524277 TIE524277 TSA524277 UBW524277 ULS524277 UVO524277 VFK524277 VPG524277 VZC524277 WIY524277 WSU524277 GI589813 QE589813 AAA589813 AJW589813 ATS589813 BDO589813 BNK589813 BXG589813 CHC589813 CQY589813 DAU589813 DKQ589813 DUM589813 EEI589813 EOE589813 EYA589813 FHW589813 FRS589813 GBO589813 GLK589813 GVG589813 HFC589813 HOY589813 HYU589813 IIQ589813 ISM589813 JCI589813 JME589813 JWA589813 KFW589813 KPS589813 KZO589813 LJK589813 LTG589813 MDC589813 MMY589813 MWU589813 NGQ589813 NQM589813 OAI589813 OKE589813 OUA589813 PDW589813 PNS589813 PXO589813 QHK589813 QRG589813 RBC589813 RKY589813 RUU589813 SEQ589813 SOM589813 SYI589813 TIE589813 TSA589813 UBW589813 ULS589813 UVO589813 VFK589813 VPG589813 VZC589813 WIY589813 WSU589813 GI655349 QE655349 AAA655349 AJW655349 ATS655349 BDO655349 BNK655349 BXG655349 CHC655349 CQY655349 DAU655349 DKQ655349 DUM655349 EEI655349 EOE655349 EYA655349 FHW655349 FRS655349 GBO655349 GLK655349 GVG655349 HFC655349 HOY655349 HYU655349 IIQ655349 ISM655349 JCI655349 JME655349 JWA655349 KFW655349 KPS655349 KZO655349 LJK655349 LTG655349 MDC655349 MMY655349 MWU655349 NGQ655349 NQM655349 OAI655349 OKE655349 OUA655349 PDW655349 PNS655349 PXO655349 QHK655349 QRG655349 RBC655349 RKY655349 RUU655349 SEQ655349 SOM655349 SYI655349 TIE655349 TSA655349 UBW655349 ULS655349 UVO655349 VFK655349 VPG655349 VZC655349 WIY655349 WSU655349 GI720885 QE720885 AAA720885 AJW720885 ATS720885 BDO720885 BNK720885 BXG720885 CHC720885 CQY720885 DAU720885 DKQ720885 DUM720885 EEI720885 EOE720885 EYA720885 FHW720885 FRS720885 GBO720885 GLK720885 GVG720885 HFC720885 HOY720885 HYU720885 IIQ720885 ISM720885 JCI720885 JME720885 JWA720885 KFW720885 KPS720885 KZO720885 LJK720885 LTG720885 MDC720885 MMY720885 MWU720885 NGQ720885 NQM720885 OAI720885 OKE720885 OUA720885 PDW720885 PNS720885 PXO720885 QHK720885 QRG720885 RBC720885 RKY720885 RUU720885 SEQ720885 SOM720885 SYI720885 TIE720885 TSA720885 UBW720885 ULS720885 UVO720885 VFK720885 VPG720885 VZC720885 WIY720885 WSU720885 GI786421 QE786421 AAA786421 AJW786421 ATS786421 BDO786421 BNK786421 BXG786421 CHC786421 CQY786421 DAU786421 DKQ786421 DUM786421 EEI786421 EOE786421 EYA786421 FHW786421 FRS786421 GBO786421 GLK786421 GVG786421 HFC786421 HOY786421 HYU786421 IIQ786421 ISM786421 JCI786421 JME786421 JWA786421 KFW786421 KPS786421 KZO786421 LJK786421 LTG786421 MDC786421 MMY786421 MWU786421 NGQ786421 NQM786421 OAI786421 OKE786421 OUA786421 PDW786421 PNS786421 PXO786421 QHK786421 QRG786421 RBC786421 RKY786421 RUU786421 SEQ786421 SOM786421 SYI786421 TIE786421 TSA786421 UBW786421 ULS786421 UVO786421 VFK786421 VPG786421 VZC786421 WIY786421 WSU786421 GI851957 QE851957 AAA851957 AJW851957 ATS851957 BDO851957 BNK851957 BXG851957 CHC851957 CQY851957 DAU851957 DKQ851957 DUM851957 EEI851957 EOE851957 EYA851957 FHW851957 FRS851957 GBO851957 GLK851957 GVG851957 HFC851957 HOY851957 HYU851957 IIQ851957 ISM851957 JCI851957 JME851957 JWA851957 KFW851957 KPS851957 KZO851957 LJK851957 LTG851957 MDC851957 MMY851957 MWU851957 NGQ851957 NQM851957 OAI851957 OKE851957 OUA851957 PDW851957 PNS851957 PXO851957 QHK851957 QRG851957 RBC851957 RKY851957 RUU851957 SEQ851957 SOM851957 SYI851957 TIE851957 TSA851957 UBW851957 ULS851957 UVO851957 VFK851957 VPG851957 VZC851957 WIY851957 WSU851957 GI917493 QE917493 AAA917493 AJW917493 ATS917493 BDO917493 BNK917493 BXG917493 CHC917493 CQY917493 DAU917493 DKQ917493 DUM917493 EEI917493 EOE917493 EYA917493 FHW917493 FRS917493 GBO917493 GLK917493 GVG917493 HFC917493 HOY917493 HYU917493 IIQ917493 ISM917493 JCI917493 JME917493 JWA917493 KFW917493 KPS917493 KZO917493 LJK917493 LTG917493 MDC917493 MMY917493 MWU917493 NGQ917493 NQM917493 OAI917493 OKE917493 OUA917493 PDW917493 PNS917493 PXO917493 QHK917493 QRG917493 RBC917493 RKY917493 RUU917493 SEQ917493 SOM917493 SYI917493 TIE917493 TSA917493 UBW917493 ULS917493 UVO917493 VFK917493 VPG917493 VZC917493 WIY917493 WSU917493 GI983029 QE983029 AAA983029 AJW983029 ATS983029 BDO983029 BNK983029 BXG983029 CHC983029 CQY983029 DAU983029 DKQ983029 DUM983029 EEI983029 EOE983029 EYA983029 FHW983029 FRS983029 GBO983029 GLK983029 GVG983029 HFC983029 HOY983029 HYU983029 IIQ983029 ISM983029 JCI983029 JME983029 JWA983029 KFW983029 KPS983029 KZO983029 LJK983029 LTG983029 MDC983029 MMY983029 MWU983029 NGQ983029 NQM983029 OAI983029 OKE983029 OUA983029 PDW983029 PNS983029 PXO983029 QHK983029 QRG983029 RBC983029 RKY983029 RUU983029 SEQ983029 SOM983029 SYI983029 TIE983029 TSA983029 UBW983029 ULS983029 UVO983029 VFK983029 VPG983029 VZC983029 WIY983029 WSU983029" xr:uid="{00000000-0002-0000-0200-000000000000}"/>
  </dataValidations>
  <pageMargins left="0.39370078740157483" right="0.39370078740157483" top="0.39370078740157483" bottom="0.39370078740157483" header="0.11811023622047244" footer="0.11811023622047244"/>
  <pageSetup paperSize="9" scale="76" fitToHeight="0" orientation="landscape"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Документація</vt:lpstr>
      <vt:lpstr>Додаток 1</vt:lpstr>
      <vt:lpstr>Додаток 2</vt:lpstr>
      <vt:lpstr>'Додаток 1'!Область_друку</vt:lpstr>
      <vt:lpstr>'Додаток 2'!Область_друку</vt:lpstr>
      <vt:lpstr>Документація!Область_друку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2024-04-18T18:01:22Z</dcterms:modified>
</cp:coreProperties>
</file>