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tabRatio="739"/>
  </bookViews>
  <sheets>
    <sheet name="Документація" sheetId="2" r:id="rId1"/>
    <sheet name="Додаток 1" sheetId="8" r:id="rId2"/>
    <sheet name="Додаток 2" sheetId="12" r:id="rId3"/>
    <sheet name="Титульний лист конверта" sheetId="1" r:id="rId4"/>
  </sheets>
  <definedNames>
    <definedName name="_xlnm.Print_Area" localSheetId="0">Документація!$A$1:$B$73</definedName>
  </definedNames>
  <calcPr calcId="162913"/>
</workbook>
</file>

<file path=xl/calcChain.xml><?xml version="1.0" encoding="utf-8"?>
<calcChain xmlns="http://schemas.openxmlformats.org/spreadsheetml/2006/main">
  <c r="F30" i="8" l="1"/>
  <c r="A3" i="12" l="1"/>
  <c r="A2" i="1"/>
  <c r="F31" i="8" l="1"/>
  <c r="F32" i="8" l="1"/>
  <c r="B8" i="1"/>
  <c r="B7" i="1"/>
  <c r="B6" i="1"/>
  <c r="B5" i="1"/>
  <c r="B4" i="1"/>
  <c r="A3" i="8" l="1"/>
  <c r="B49" i="2" l="1"/>
  <c r="B12" i="1" l="1"/>
  <c r="C15" i="1" l="1"/>
  <c r="C1" i="1" s="1"/>
</calcChain>
</file>

<file path=xl/sharedStrings.xml><?xml version="1.0" encoding="utf-8"?>
<sst xmlns="http://schemas.openxmlformats.org/spreadsheetml/2006/main" count="147" uniqueCount="136">
  <si>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</si>
  <si>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</si>
  <si>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</si>
  <si>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</si>
  <si>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</si>
  <si>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</si>
  <si>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</si>
  <si>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</si>
  <si>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</si>
  <si>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</si>
  <si>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</si>
  <si>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</si>
  <si>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</si>
  <si>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</si>
  <si>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</si>
  <si>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</si>
  <si>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</si>
  <si>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</si>
  <si>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Пропозиції процедури закупівлі вважаються дійсними протягом 60 днів з дати розкриття пропозицій процедури закупівлі.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</si>
  <si>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</si>
  <si>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</si>
  <si>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</si>
  <si>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</si>
  <si>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</si>
  <si>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</si>
  <si>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</si>
  <si>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</si>
  <si>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</si>
  <si>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</si>
  <si>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</si>
  <si>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</si>
  <si>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</si>
  <si>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</si>
  <si>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</si>
  <si>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</si>
  <si>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</si>
  <si>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</si>
  <si>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</si>
  <si>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</si>
  <si>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</si>
  <si>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</si>
  <si>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</si>
  <si>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</si>
  <si>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</si>
  <si>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</si>
  <si>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</si>
  <si>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</si>
  <si>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</si>
  <si>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</si>
  <si>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</si>
  <si>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</si>
  <si>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</si>
  <si>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</si>
  <si>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</si>
  <si>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</si>
  <si>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</si>
  <si>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</si>
  <si>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</si>
  <si>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</si>
  <si>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</si>
  <si>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</si>
  <si>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</si>
  <si>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</si>
  <si>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</si>
  <si>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</si>
  <si>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</si>
  <si>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</si>
  <si>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</si>
  <si>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</si>
  <si>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</si>
  <si>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</si>
  <si>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</si>
  <si>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</si>
  <si>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</si>
  <si>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</si>
  <si>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</si>
  <si>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</si>
  <si>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</si>
  <si>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</si>
  <si>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</si>
  <si>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Додаток 1. Специфікація закупівлі</t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</si>
  <si>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запечатаному конверті</t>
    </r>
    <r>
      <rPr>
        <sz val="11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</si>
  <si>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u/>
        <sz val="11"/>
        <color theme="1"/>
        <rFont val="Arial"/>
        <family val="2"/>
        <charset val="204"/>
      </rPr>
      <t>в електронному вигляді</t>
    </r>
    <r>
      <rPr>
        <sz val="11"/>
        <color theme="1"/>
        <rFont val="Arial"/>
        <family val="2"/>
        <charset val="204"/>
      </rPr>
      <t>:</t>
    </r>
  </si>
  <si>
    <r>
      <rPr>
        <sz val="11"/>
        <rFont val="Arial"/>
        <family val="2"/>
        <charset val="204"/>
      </rPr>
      <t xml:space="preserve">Після заповнення Додатку 1 автоматично буде сформований </t>
    </r>
    <r>
      <rPr>
        <u/>
        <sz val="11"/>
        <color theme="10"/>
        <rFont val="Arial"/>
        <family val="2"/>
        <charset val="204"/>
      </rPr>
      <t>Титульний лист</t>
    </r>
    <r>
      <rPr>
        <sz val="11"/>
        <rFont val="Arial"/>
        <family val="2"/>
        <charset val="204"/>
      </rPr>
      <t>, який Учасник має роздрукувати та наклеїти на конверт з пропозицією.</t>
    </r>
  </si>
  <si>
    <t>2. Мають досвід в даному напрямку не менше ніж 1 рік;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</si>
  <si>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</si>
  <si>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</si>
  <si>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</si>
  <si>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</si>
  <si>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</si>
  <si>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 xml:space="preserve">Вказати/підтвердити вимоги 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</si>
  <si>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</si>
  <si>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</si>
  <si>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</si>
  <si>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</si>
  <si>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</si>
  <si>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</si>
  <si>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</si>
  <si>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Комерційна пропозиція</t>
  </si>
  <si>
    <r>
      <rPr>
        <b/>
        <sz val="10"/>
        <rFont val="Arial"/>
        <family val="2"/>
        <charset val="204"/>
      </rPr>
      <t xml:space="preserve">Строк поставки </t>
    </r>
    <r>
      <rPr>
        <sz val="10"/>
        <rFont val="Arial"/>
        <family val="2"/>
        <charset val="204"/>
      </rPr>
      <t>вказати в календарних днях.</t>
    </r>
  </si>
  <si>
    <t xml:space="preserve">Найменування </t>
  </si>
  <si>
    <t xml:space="preserve">Ціна за шт. з ПДВ, грн </t>
  </si>
  <si>
    <t>Примітка</t>
  </si>
  <si>
    <t>Всього грн. з ПДВ</t>
  </si>
  <si>
    <r>
      <rPr>
        <b/>
        <sz val="10"/>
        <rFont val="Arial"/>
        <family val="2"/>
        <charset val="204"/>
      </rPr>
      <t xml:space="preserve">Умови відвантаження і замовлення - </t>
    </r>
    <r>
      <rPr>
        <sz val="10"/>
        <rFont val="Arial"/>
        <family val="2"/>
        <charset val="204"/>
      </rPr>
      <t>щомісячно на підставі замовлень Замовника.</t>
    </r>
  </si>
  <si>
    <t>Технічні характеристики</t>
  </si>
  <si>
    <t>Офіційний лист  у довільній формі про наявність працівників відповідної кваліфікації.</t>
  </si>
  <si>
    <t>Офіційний лист  у довільній формі про наявності відповідного обладнання, власної матеріально-технічної бази;</t>
  </si>
  <si>
    <t>Сертифікати якості на товар.</t>
  </si>
  <si>
    <t>Оригінал пропозиції в друкованому вигляді та зразки продукції подаються особисто або кур’єрською службою на адресу: м. Київ, 04119, вул. Дорогожицька,1, галерея 1, кімната 1.</t>
  </si>
  <si>
    <t>Критеріями вибору переможця є ціна та строки поставки.</t>
  </si>
  <si>
    <r>
      <rPr>
        <b/>
        <sz val="10"/>
        <rFont val="Arial"/>
        <family val="2"/>
        <charset val="204"/>
      </rPr>
      <t>Фіксування вартості товару</t>
    </r>
    <r>
      <rPr>
        <sz val="10"/>
        <rFont val="Arial"/>
        <family val="2"/>
        <charset val="204"/>
      </rPr>
      <t xml:space="preserve">
У разі наявності прив'язки до курсу валюти вказати: 
1. чітку схему/формулу перерахунку вартості товару за курсом;
2. назву валюти;
3. назву курсу (НБУ, Міжбанк тощо);
4. курс валюти на дату даної пропозиції;
5. посилання на ресурс, на якому публікується курс вказаної валюти.</t>
    </r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</si>
  <si>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 та строками .</t>
  </si>
  <si>
    <t>Вартість з ПДВ, грн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</si>
  <si>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</si>
  <si>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 
Формат та порядок рядків і стовпців змінювати не можна. 
Додавати або видаляти стовбці чи рядки не можна.</t>
  </si>
  <si>
    <t>Одиниця виміру</t>
  </si>
  <si>
    <t>Річний обсяг, одиниць</t>
  </si>
  <si>
    <t>Термін подачі пропозиції до 18:00</t>
  </si>
  <si>
    <t>Додаток 2. Технічні характеристики пакувальних матеріалів</t>
  </si>
  <si>
    <r>
      <rPr>
        <sz val="11"/>
        <rFont val="Arial"/>
        <family val="2"/>
        <charset val="204"/>
      </rPr>
      <t xml:space="preserve">Детальні технічні характеристики пакувальних матеріалів зазначені в </t>
    </r>
    <r>
      <rPr>
        <u/>
        <sz val="11"/>
        <color theme="10"/>
        <rFont val="Arial"/>
        <family val="2"/>
        <charset val="204"/>
      </rPr>
      <t>Додатку 2.</t>
    </r>
  </si>
  <si>
    <r>
      <rPr>
        <sz val="11"/>
        <rFont val="Arial"/>
        <family val="2"/>
        <charset val="204"/>
      </rPr>
      <t>Інформація щодо предмету закупівлі та обсяги закупівлі зазначені  в</t>
    </r>
    <r>
      <rPr>
        <u/>
        <sz val="11"/>
        <color theme="10"/>
        <rFont val="Arial"/>
        <family val="2"/>
        <charset val="204"/>
      </rPr>
      <t xml:space="preserve"> Додатку 1</t>
    </r>
    <r>
      <rPr>
        <sz val="11"/>
        <rFont val="Arial"/>
        <family val="2"/>
        <charset val="204"/>
      </rPr>
      <t>.</t>
    </r>
  </si>
  <si>
    <t>Кількість тестових зразків, одиниць</t>
  </si>
  <si>
    <t>Договір має відповідати всім умовам, які були прийняті в акцептованій пропозиції Учасника.</t>
  </si>
  <si>
    <t>Мішки поліпропіленові</t>
  </si>
  <si>
    <t>шт.</t>
  </si>
  <si>
    <t>Колір немає значення
Ширина: 80 см
Висота: 120 см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</si>
  <si>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поставки, на підставі повного комплекту платіжних документів та зареєстрованої податкової накладної..</t>
    </r>
  </si>
  <si>
    <r>
      <rPr>
        <b/>
        <sz val="10"/>
        <rFont val="Arial"/>
        <family val="2"/>
        <charset val="204"/>
      </rPr>
      <t>Гарантийний строк</t>
    </r>
    <r>
      <rPr>
        <sz val="10"/>
        <rFont val="Arial"/>
        <family val="2"/>
        <charset val="204"/>
      </rPr>
      <t xml:space="preserve"> - 12 місяців з дати поставки</t>
    </r>
  </si>
  <si>
    <t xml:space="preserve">  </t>
  </si>
  <si>
    <t>Колір немає значення
Ширина: 55 см
Висота: 105 см</t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</si>
  <si>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товару за рахунок постачальника на склад Замовника за адресою м.Київ, вул. Краснова, 27</t>
    </r>
  </si>
  <si>
    <t>tender-267@foxtrot.kiev.ua</t>
  </si>
  <si>
    <t>- Зразки продукції, що відповідають технічним характеристикам відповідно до тендерного запиту та  у кількості 2 шт.</t>
  </si>
  <si>
    <t>Пакувальні матеріали для складу: мішки поліпропіленові</t>
  </si>
  <si>
    <r>
      <rPr>
        <b/>
        <sz val="10"/>
        <rFont val="Arial"/>
        <family val="2"/>
        <charset val="204"/>
      </rPr>
      <t>Упаковка та маркування.</t>
    </r>
    <r>
      <rPr>
        <sz val="10"/>
        <rFont val="Arial"/>
        <family val="2"/>
        <charset val="204"/>
      </rPr>
      <t xml:space="preserve"> 
Товар повинен бути запакований в коробки, що захищають від пошкодження і забруднення при перевезенні, придатна для складського стелажного зберігання, кожна коробка повинна бути промаркована інформацією щодо товару, а саме:
- найменування товару;
- кількість виробів в упаковці.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</si>
</sst>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0.0%"/>
    <numFmt numFmtId="168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b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6" fillId="0" borderId="0" applyNumberFormat="0" applyFill="0" applyBorder="0" applyAlignment="0" applyProtection="0"/>
    <xf numFmtId="0" fontId="10" fillId="0" borderId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0" fontId="22" fillId="0" borderId="0"/>
    <xf numFmtId="0" fontId="2" fillId="0" borderId="0"/>
    <xf numFmtId="0" fontId="9" fillId="0" borderId="0"/>
    <xf numFmtId="0" fontId="1" fillId="0" borderId="0"/>
    <xf numFmtId="0" fontId="25" fillId="0" borderId="0"/>
    <xf numFmtId="0" fontId="23" fillId="0" borderId="0"/>
    <xf numFmtId="0" fontId="1" fillId="0" borderId="0"/>
    <xf numFmtId="0" fontId="10" fillId="0" borderId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top"/>
    </xf>
    <xf numFmtId="0" fontId="5" fillId="0" borderId="0" xfId="0" applyFont="1"/>
    <xf numFmtId="0" fontId="3" fillId="0" borderId="0" xfId="0" applyFont="1"/>
    <xf numFmtId="0" fontId="5" fillId="0" borderId="0" xfId="0" applyFont="1" applyFill="1" applyBorder="1" applyAlignment="1" applyProtection="1">
      <alignment vertical="top" wrapText="1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4" xfId="0" applyFont="1" applyBorder="1" applyAlignment="1">
      <alignment vertical="center" wrapText="1"/>
    </xf>
    <xf numFmtId="0" fontId="17" fillId="0" borderId="4" xfId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15" fillId="0" borderId="3" xfId="0" applyFont="1" applyFill="1" applyBorder="1" applyAlignment="1">
      <alignment horizontal="left" vertical="center" wrapText="1"/>
    </xf>
    <xf numFmtId="165" fontId="19" fillId="0" borderId="4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top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4" fillId="2" borderId="1" xfId="10" applyFont="1" applyFill="1" applyBorder="1" applyAlignment="1">
      <alignment horizontal="center" vertical="center" wrapText="1"/>
    </xf>
    <xf numFmtId="167" fontId="23" fillId="0" borderId="1" xfId="11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4" applyFont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top" wrapText="1"/>
    </xf>
    <xf numFmtId="0" fontId="17" fillId="0" borderId="0" xfId="1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43" fontId="23" fillId="0" borderId="1" xfId="14" applyFont="1" applyFill="1" applyBorder="1" applyAlignment="1">
      <alignment horizontal="right" vertical="center"/>
    </xf>
    <xf numFmtId="43" fontId="24" fillId="0" borderId="1" xfId="14" applyFont="1" applyFill="1" applyBorder="1" applyAlignment="1">
      <alignment horizontal="right" vertical="center"/>
    </xf>
    <xf numFmtId="0" fontId="16" fillId="0" borderId="11" xfId="0" applyFont="1" applyBorder="1" applyAlignment="1">
      <alignment vertical="center" wrapText="1"/>
    </xf>
    <xf numFmtId="0" fontId="16" fillId="0" borderId="4" xfId="0" quotePrefix="1" applyFont="1" applyBorder="1" applyAlignment="1">
      <alignment horizontal="left" vertical="center" wrapText="1"/>
    </xf>
    <xf numFmtId="0" fontId="17" fillId="0" borderId="4" xfId="1" applyFont="1" applyFill="1" applyBorder="1" applyAlignment="1">
      <alignment vertical="center" wrapText="1"/>
    </xf>
    <xf numFmtId="49" fontId="27" fillId="0" borderId="1" xfId="0" applyNumberFormat="1" applyFont="1" applyBorder="1" applyAlignment="1">
      <alignment horizontal="left" vertical="center" wrapText="1"/>
    </xf>
    <xf numFmtId="168" fontId="23" fillId="0" borderId="1" xfId="15" applyNumberFormat="1" applyFont="1" applyBorder="1" applyAlignment="1" applyProtection="1">
      <alignment vertical="center" wrapText="1"/>
      <protection locked="0"/>
    </xf>
    <xf numFmtId="0" fontId="14" fillId="0" borderId="1" xfId="12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65" fontId="28" fillId="0" borderId="0" xfId="0" applyNumberFormat="1" applyFont="1" applyAlignment="1">
      <alignment horizontal="left" vertical="center"/>
    </xf>
    <xf numFmtId="2" fontId="24" fillId="2" borderId="1" xfId="10" applyNumberFormat="1" applyFont="1" applyFill="1" applyBorder="1" applyAlignment="1">
      <alignment horizontal="center" vertical="center" wrapText="1"/>
    </xf>
    <xf numFmtId="1" fontId="23" fillId="0" borderId="1" xfId="11" applyNumberFormat="1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vertical="center" wrapText="1"/>
    </xf>
    <xf numFmtId="2" fontId="14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2" fontId="14" fillId="0" borderId="0" xfId="4" applyNumberFormat="1" applyFont="1" applyAlignment="1">
      <alignment horizontal="center"/>
    </xf>
    <xf numFmtId="0" fontId="24" fillId="2" borderId="5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left" vertical="center" indent="5"/>
    </xf>
    <xf numFmtId="49" fontId="27" fillId="0" borderId="3" xfId="0" applyNumberFormat="1" applyFont="1" applyBorder="1" applyAlignment="1">
      <alignment horizontal="left" vertical="center" wrapText="1"/>
    </xf>
    <xf numFmtId="168" fontId="23" fillId="0" borderId="3" xfId="15" applyNumberFormat="1" applyFont="1" applyBorder="1" applyAlignment="1" applyProtection="1">
      <alignment vertical="center" wrapText="1"/>
      <protection locked="0"/>
    </xf>
    <xf numFmtId="0" fontId="14" fillId="0" borderId="3" xfId="12" applyFont="1" applyFill="1" applyBorder="1" applyAlignment="1">
      <alignment vertical="center"/>
    </xf>
    <xf numFmtId="43" fontId="23" fillId="0" borderId="3" xfId="14" applyFont="1" applyFill="1" applyBorder="1" applyAlignment="1">
      <alignment horizontal="right" vertical="center"/>
    </xf>
    <xf numFmtId="43" fontId="29" fillId="3" borderId="10" xfId="14" applyFont="1" applyFill="1" applyBorder="1" applyAlignment="1">
      <alignment horizontal="center" vertical="center"/>
    </xf>
    <xf numFmtId="43" fontId="29" fillId="3" borderId="9" xfId="14" applyFont="1" applyFill="1" applyBorder="1" applyAlignment="1">
      <alignment horizontal="center" vertical="center"/>
    </xf>
    <xf numFmtId="0" fontId="32" fillId="3" borderId="10" xfId="13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top" wrapText="1"/>
    </xf>
    <xf numFmtId="0" fontId="19" fillId="0" borderId="8" xfId="0" applyFont="1" applyBorder="1" applyAlignment="1">
      <alignment vertical="center" wrapText="1"/>
    </xf>
    <xf numFmtId="0" fontId="23" fillId="0" borderId="5" xfId="9" quotePrefix="1" applyFont="1" applyFill="1" applyBorder="1" applyAlignment="1">
      <alignment horizontal="left" vertical="center" wrapText="1"/>
    </xf>
    <xf numFmtId="0" fontId="23" fillId="0" borderId="9" xfId="9" quotePrefix="1" applyFont="1" applyFill="1" applyBorder="1" applyAlignment="1">
      <alignment horizontal="left" vertical="center" wrapText="1"/>
    </xf>
    <xf numFmtId="0" fontId="23" fillId="0" borderId="5" xfId="9" quotePrefix="1" applyFont="1" applyFill="1" applyBorder="1" applyAlignment="1">
      <alignment vertical="center" wrapText="1"/>
    </xf>
    <xf numFmtId="0" fontId="23" fillId="0" borderId="9" xfId="9" quotePrefix="1" applyFont="1" applyFill="1" applyBorder="1" applyAlignment="1">
      <alignment vertical="center" wrapText="1"/>
    </xf>
    <xf numFmtId="0" fontId="23" fillId="0" borderId="10" xfId="9" quotePrefix="1" applyFont="1" applyFill="1" applyBorder="1" applyAlignment="1">
      <alignment vertical="center" wrapText="1"/>
    </xf>
    <xf numFmtId="0" fontId="29" fillId="3" borderId="5" xfId="11" applyFont="1" applyFill="1" applyBorder="1" applyAlignment="1">
      <alignment horizontal="right" vertical="center"/>
    </xf>
    <xf numFmtId="0" fontId="29" fillId="3" borderId="9" xfId="11" applyFont="1" applyFill="1" applyBorder="1" applyAlignment="1">
      <alignment horizontal="right" vertical="center"/>
    </xf>
    <xf numFmtId="0" fontId="24" fillId="2" borderId="5" xfId="0" applyFont="1" applyFill="1" applyBorder="1" applyAlignment="1">
      <alignment horizontal="right" vertical="center" wrapText="1"/>
    </xf>
    <xf numFmtId="0" fontId="24" fillId="2" borderId="9" xfId="0" applyFont="1" applyFill="1" applyBorder="1" applyAlignment="1">
      <alignment horizontal="right" vertical="center" wrapText="1"/>
    </xf>
    <xf numFmtId="0" fontId="24" fillId="2" borderId="9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5" xfId="8" applyFont="1" applyFill="1" applyBorder="1" applyAlignment="1">
      <alignment vertical="center" wrapText="1"/>
    </xf>
    <xf numFmtId="0" fontId="23" fillId="0" borderId="9" xfId="8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166" fontId="7" fillId="0" borderId="0" xfId="0" applyNumberFormat="1" applyFont="1" applyFill="1" applyBorder="1" applyAlignment="1">
      <alignment horizontal="left" wrapText="1"/>
    </xf>
  </cellXfs>
  <cellStyles count="16">
    <cellStyle name="Normal 2 2" xfId="6"/>
    <cellStyle name="Normal_62C79F3C" xfId="13"/>
    <cellStyle name="Normal_plan-final" xfId="10"/>
    <cellStyle name="Гиперссылка" xfId="1" builtinId="8"/>
    <cellStyle name="Обычный" xfId="0" builtinId="0"/>
    <cellStyle name="Обычный 12" xfId="7"/>
    <cellStyle name="Обычный 14" xfId="12"/>
    <cellStyle name="Обычный 2" xfId="2"/>
    <cellStyle name="Обычный 3" xfId="4"/>
    <cellStyle name="Обычный 4" xfId="9"/>
    <cellStyle name="Обычный_1.3. Шаблон спецификации" xfId="8"/>
    <cellStyle name="Обычный_Книга11" xfId="11"/>
    <cellStyle name="Стиль 1" xfId="3"/>
    <cellStyle name="Финансовый" xfId="14" builtinId="3"/>
    <cellStyle name="Финансовый 2" xfId="5"/>
    <cellStyle name="Финансовый 3" xfId="15"/>
  </cellStyles>
  <dxfs count="2">
    <dxf>
      <fill>
        <patternFill>
          <bgColor rgb="FFFFFFEF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2</xdr:row>
      <xdr:rowOff>133350</xdr:rowOff>
    </xdr:from>
    <xdr:to>
      <xdr:col>7</xdr:col>
      <xdr:colOff>66675</xdr:colOff>
      <xdr:row>8</xdr:row>
      <xdr:rowOff>94129</xdr:rowOff>
    </xdr:to>
    <xdr:pic>
      <xdr:nvPicPr>
        <xdr:cNvPr id="20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61" t="38298" r="54556" b="23984"/>
        <a:stretch>
          <a:fillRect/>
        </a:stretch>
      </xdr:blipFill>
      <xdr:spPr bwMode="auto">
        <a:xfrm>
          <a:off x="5924550" y="457200"/>
          <a:ext cx="1638300" cy="1808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154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3"/>
  <sheetViews>
    <sheetView showGridLines="0" showZeros="0" tabSelected="1" defaultGridColor="0" colorId="22" zoomScaleNormal="100" zoomScaleSheetLayoutView="115" workbookViewId="0">
      <selection activeCell="B5" sqref="B5"/>
    </sheetView>
  </sheetViews>
  <sheetFormatPr defaultColWidth="9.140625" defaultRowHeight="14.25" x14ac:dyDescent="0.25"/>
  <cols>
    <col min="1" max="1" width="38.5703125" style="31" customWidth="1"/>
    <col min="2" max="2" width="99.42578125" style="44" customWidth="1"/>
    <col min="3" max="16384" width="9.140625" style="21"/>
  </cols>
  <sheetData>
    <row r="1" spans="1:2" ht="36" customHeight="1" x14ac:dyDescent="0.25">
      <c r="A1" s="77" t="s">
        <v>40</v>
      </c>
      <c r="B1" s="77"/>
    </row>
    <row r="2" spans="1:2" ht="15" x14ac:dyDescent="0.25">
      <c r="A2" s="79" t="s">
        <v>77</v>
      </c>
      <c r="B2" s="79"/>
    </row>
    <row r="3" spans="1:2" ht="15.75" customHeight="1" x14ac:dyDescent="0.25">
      <c r="A3" s="85" t="s">
        <v>78</v>
      </c>
      <c r="B3" s="32" t="s">
        <v>134</v>
      </c>
    </row>
    <row r="4" spans="1:2" x14ac:dyDescent="0.25">
      <c r="A4" s="86"/>
      <c r="B4" s="23"/>
    </row>
    <row r="5" spans="1:2" x14ac:dyDescent="0.25">
      <c r="A5" s="86"/>
      <c r="B5" s="23" t="s">
        <v>121</v>
      </c>
    </row>
    <row r="6" spans="1:2" x14ac:dyDescent="0.25">
      <c r="A6" s="86"/>
      <c r="B6" s="23" t="s">
        <v>120</v>
      </c>
    </row>
    <row r="7" spans="1:2" ht="15" customHeight="1" x14ac:dyDescent="0.25">
      <c r="A7" s="87"/>
      <c r="B7" s="23"/>
    </row>
    <row r="8" spans="1:2" x14ac:dyDescent="0.25">
      <c r="A8" s="85" t="s">
        <v>79</v>
      </c>
      <c r="B8" s="24" t="s">
        <v>7</v>
      </c>
    </row>
    <row r="9" spans="1:2" x14ac:dyDescent="0.25">
      <c r="A9" s="86"/>
      <c r="B9" s="22" t="s">
        <v>6</v>
      </c>
    </row>
    <row r="10" spans="1:2" ht="28.5" x14ac:dyDescent="0.25">
      <c r="A10" s="86"/>
      <c r="B10" s="22" t="s">
        <v>39</v>
      </c>
    </row>
    <row r="11" spans="1:2" x14ac:dyDescent="0.25">
      <c r="A11" s="86"/>
      <c r="B11" s="52" t="s">
        <v>132</v>
      </c>
    </row>
    <row r="12" spans="1:2" x14ac:dyDescent="0.25">
      <c r="A12" s="86"/>
      <c r="B12" s="22" t="s">
        <v>8</v>
      </c>
    </row>
    <row r="13" spans="1:2" ht="28.5" x14ac:dyDescent="0.25">
      <c r="A13" s="87"/>
      <c r="B13" s="25" t="s">
        <v>9</v>
      </c>
    </row>
    <row r="14" spans="1:2" ht="15" x14ac:dyDescent="0.25">
      <c r="A14" s="79" t="s">
        <v>72</v>
      </c>
      <c r="B14" s="81"/>
    </row>
    <row r="15" spans="1:2" ht="28.5" x14ac:dyDescent="0.25">
      <c r="A15" s="78" t="s">
        <v>10</v>
      </c>
      <c r="B15" s="24" t="s">
        <v>11</v>
      </c>
    </row>
    <row r="16" spans="1:2" x14ac:dyDescent="0.25">
      <c r="A16" s="78"/>
      <c r="B16" s="23" t="s">
        <v>38</v>
      </c>
    </row>
    <row r="17" spans="1:2" x14ac:dyDescent="0.25">
      <c r="A17" s="78"/>
      <c r="B17" s="25" t="s">
        <v>57</v>
      </c>
    </row>
    <row r="18" spans="1:2" ht="15" x14ac:dyDescent="0.25">
      <c r="A18" s="79" t="s">
        <v>73</v>
      </c>
      <c r="B18" s="81"/>
    </row>
    <row r="19" spans="1:2" x14ac:dyDescent="0.25">
      <c r="A19" s="78" t="s">
        <v>12</v>
      </c>
      <c r="B19" s="24" t="s">
        <v>13</v>
      </c>
    </row>
    <row r="20" spans="1:2" ht="28.5" x14ac:dyDescent="0.25">
      <c r="A20" s="78"/>
      <c r="B20" s="22" t="s">
        <v>14</v>
      </c>
    </row>
    <row r="21" spans="1:2" x14ac:dyDescent="0.25">
      <c r="A21" s="78"/>
      <c r="B21" s="22" t="s">
        <v>15</v>
      </c>
    </row>
    <row r="22" spans="1:2" x14ac:dyDescent="0.25">
      <c r="A22" s="78"/>
      <c r="B22" s="26" t="s">
        <v>60</v>
      </c>
    </row>
    <row r="23" spans="1:2" x14ac:dyDescent="0.25">
      <c r="A23" s="78"/>
      <c r="B23" s="26" t="s">
        <v>61</v>
      </c>
    </row>
    <row r="24" spans="1:2" x14ac:dyDescent="0.25">
      <c r="A24" s="78"/>
      <c r="B24" s="26" t="s">
        <v>62</v>
      </c>
    </row>
    <row r="25" spans="1:2" ht="28.5" x14ac:dyDescent="0.25">
      <c r="A25" s="78"/>
      <c r="B25" s="23" t="s">
        <v>83</v>
      </c>
    </row>
    <row r="26" spans="1:2" ht="15" x14ac:dyDescent="0.25">
      <c r="A26" s="85" t="s">
        <v>16</v>
      </c>
      <c r="B26" s="24" t="s">
        <v>81</v>
      </c>
    </row>
    <row r="27" spans="1:2" x14ac:dyDescent="0.25">
      <c r="A27" s="86"/>
      <c r="B27" s="51" t="s">
        <v>114</v>
      </c>
    </row>
    <row r="28" spans="1:2" ht="28.5" x14ac:dyDescent="0.25">
      <c r="A28" s="86"/>
      <c r="B28" s="51" t="s">
        <v>133</v>
      </c>
    </row>
    <row r="29" spans="1:2" ht="15" x14ac:dyDescent="0.25">
      <c r="A29" s="86"/>
      <c r="B29" s="22" t="s">
        <v>82</v>
      </c>
    </row>
    <row r="30" spans="1:2" ht="42.75" x14ac:dyDescent="0.25">
      <c r="A30" s="86"/>
      <c r="B30" s="26" t="s">
        <v>115</v>
      </c>
    </row>
    <row r="31" spans="1:2" x14ac:dyDescent="0.25">
      <c r="A31" s="86"/>
      <c r="B31" s="26" t="s">
        <v>85</v>
      </c>
    </row>
    <row r="32" spans="1:2" x14ac:dyDescent="0.25">
      <c r="A32" s="86"/>
      <c r="B32" s="26" t="s">
        <v>88</v>
      </c>
    </row>
    <row r="33" spans="1:2" x14ac:dyDescent="0.25">
      <c r="A33" s="86"/>
      <c r="B33" s="26" t="s">
        <v>87</v>
      </c>
    </row>
    <row r="34" spans="1:2" x14ac:dyDescent="0.25">
      <c r="A34" s="86"/>
      <c r="B34" s="26" t="s">
        <v>86</v>
      </c>
    </row>
    <row r="35" spans="1:2" ht="28.5" x14ac:dyDescent="0.25">
      <c r="A35" s="86"/>
      <c r="B35" s="50" t="s">
        <v>107</v>
      </c>
    </row>
    <row r="36" spans="1:2" x14ac:dyDescent="0.25">
      <c r="A36" s="86"/>
      <c r="B36" s="50" t="s">
        <v>106</v>
      </c>
    </row>
    <row r="37" spans="1:2" x14ac:dyDescent="0.25">
      <c r="A37" s="86"/>
      <c r="B37" s="50" t="s">
        <v>108</v>
      </c>
    </row>
    <row r="38" spans="1:2" x14ac:dyDescent="0.25">
      <c r="A38" s="86"/>
      <c r="B38" s="26"/>
    </row>
    <row r="39" spans="1:2" ht="30" x14ac:dyDescent="0.25">
      <c r="A39" s="40" t="s">
        <v>17</v>
      </c>
      <c r="B39" s="27" t="s">
        <v>18</v>
      </c>
    </row>
    <row r="40" spans="1:2" ht="28.5" x14ac:dyDescent="0.25">
      <c r="A40" s="84" t="s">
        <v>19</v>
      </c>
      <c r="B40" s="24" t="s">
        <v>37</v>
      </c>
    </row>
    <row r="41" spans="1:2" x14ac:dyDescent="0.25">
      <c r="A41" s="84"/>
      <c r="B41" s="26" t="s">
        <v>63</v>
      </c>
    </row>
    <row r="42" spans="1:2" x14ac:dyDescent="0.25">
      <c r="A42" s="84"/>
      <c r="B42" s="26" t="s">
        <v>84</v>
      </c>
    </row>
    <row r="43" spans="1:2" x14ac:dyDescent="0.25">
      <c r="A43" s="85"/>
      <c r="B43" s="26" t="s">
        <v>89</v>
      </c>
    </row>
    <row r="44" spans="1:2" ht="14.25" customHeight="1" x14ac:dyDescent="0.25">
      <c r="A44" s="85"/>
      <c r="B44" s="26"/>
    </row>
    <row r="45" spans="1:2" ht="15" x14ac:dyDescent="0.25">
      <c r="A45" s="79" t="s">
        <v>74</v>
      </c>
      <c r="B45" s="79"/>
    </row>
    <row r="46" spans="1:2" x14ac:dyDescent="0.25">
      <c r="A46" s="78" t="s">
        <v>20</v>
      </c>
      <c r="B46" s="24" t="s">
        <v>21</v>
      </c>
    </row>
    <row r="47" spans="1:2" ht="28.5" x14ac:dyDescent="0.25">
      <c r="A47" s="78"/>
      <c r="B47" s="22" t="s">
        <v>109</v>
      </c>
    </row>
    <row r="48" spans="1:2" ht="28.5" x14ac:dyDescent="0.25">
      <c r="A48" s="78"/>
      <c r="B48" s="22" t="s">
        <v>59</v>
      </c>
    </row>
    <row r="49" spans="1:2" x14ac:dyDescent="0.25">
      <c r="A49" s="78"/>
      <c r="B49" s="28" t="str">
        <f>$B$11</f>
        <v>tender-267@foxtrot.kiev.ua</v>
      </c>
    </row>
    <row r="50" spans="1:2" x14ac:dyDescent="0.25">
      <c r="A50" s="78" t="s">
        <v>22</v>
      </c>
      <c r="B50" s="24" t="s">
        <v>42</v>
      </c>
    </row>
    <row r="51" spans="1:2" ht="15" x14ac:dyDescent="0.25">
      <c r="A51" s="78"/>
      <c r="B51" s="33">
        <v>42948</v>
      </c>
    </row>
    <row r="52" spans="1:2" ht="57" x14ac:dyDescent="0.25">
      <c r="A52" s="82" t="s">
        <v>23</v>
      </c>
      <c r="B52" s="24" t="s">
        <v>24</v>
      </c>
    </row>
    <row r="53" spans="1:2" x14ac:dyDescent="0.25">
      <c r="A53" s="83"/>
      <c r="B53" s="22" t="s">
        <v>25</v>
      </c>
    </row>
    <row r="54" spans="1:2" x14ac:dyDescent="0.25">
      <c r="A54" s="83"/>
      <c r="B54" s="22" t="s">
        <v>26</v>
      </c>
    </row>
    <row r="55" spans="1:2" ht="15" x14ac:dyDescent="0.25">
      <c r="A55" s="79" t="s">
        <v>75</v>
      </c>
      <c r="B55" s="80"/>
    </row>
    <row r="56" spans="1:2" x14ac:dyDescent="0.25">
      <c r="A56" s="82" t="s">
        <v>27</v>
      </c>
      <c r="B56" s="29" t="s">
        <v>110</v>
      </c>
    </row>
    <row r="57" spans="1:2" ht="28.5" x14ac:dyDescent="0.25">
      <c r="A57" s="83"/>
      <c r="B57" s="26" t="s">
        <v>112</v>
      </c>
    </row>
    <row r="58" spans="1:2" ht="28.5" x14ac:dyDescent="0.25">
      <c r="A58" s="83"/>
      <c r="B58" s="26" t="s">
        <v>58</v>
      </c>
    </row>
    <row r="59" spans="1:2" x14ac:dyDescent="0.25">
      <c r="A59" s="89"/>
      <c r="B59" s="30" t="s">
        <v>68</v>
      </c>
    </row>
    <row r="60" spans="1:2" ht="42.75" x14ac:dyDescent="0.25">
      <c r="A60" s="41" t="s">
        <v>28</v>
      </c>
      <c r="B60" s="22" t="s">
        <v>29</v>
      </c>
    </row>
    <row r="61" spans="1:2" ht="14.25" customHeight="1" x14ac:dyDescent="0.25">
      <c r="A61" s="78" t="s">
        <v>30</v>
      </c>
      <c r="B61" s="24" t="s">
        <v>31</v>
      </c>
    </row>
    <row r="62" spans="1:2" x14ac:dyDescent="0.25">
      <c r="A62" s="78"/>
      <c r="B62" s="26" t="s">
        <v>64</v>
      </c>
    </row>
    <row r="63" spans="1:2" x14ac:dyDescent="0.25">
      <c r="A63" s="78"/>
      <c r="B63" s="26" t="s">
        <v>65</v>
      </c>
    </row>
    <row r="64" spans="1:2" ht="28.5" x14ac:dyDescent="0.25">
      <c r="A64" s="78"/>
      <c r="B64" s="25" t="s">
        <v>55</v>
      </c>
    </row>
    <row r="65" spans="1:2" ht="14.25" customHeight="1" x14ac:dyDescent="0.25">
      <c r="A65" s="78" t="s">
        <v>32</v>
      </c>
      <c r="B65" s="24" t="s">
        <v>33</v>
      </c>
    </row>
    <row r="66" spans="1:2" x14ac:dyDescent="0.25">
      <c r="A66" s="78"/>
      <c r="B66" s="26" t="s">
        <v>66</v>
      </c>
    </row>
    <row r="67" spans="1:2" x14ac:dyDescent="0.25">
      <c r="A67" s="78"/>
      <c r="B67" s="26" t="s">
        <v>67</v>
      </c>
    </row>
    <row r="68" spans="1:2" ht="28.5" x14ac:dyDescent="0.25">
      <c r="A68" s="78"/>
      <c r="B68" s="25" t="s">
        <v>34</v>
      </c>
    </row>
    <row r="69" spans="1:2" ht="15" x14ac:dyDescent="0.25">
      <c r="A69" s="79" t="s">
        <v>76</v>
      </c>
      <c r="B69" s="88"/>
    </row>
    <row r="70" spans="1:2" ht="28.5" x14ac:dyDescent="0.25">
      <c r="A70" s="40" t="s">
        <v>35</v>
      </c>
      <c r="B70" s="27" t="s">
        <v>56</v>
      </c>
    </row>
    <row r="71" spans="1:2" x14ac:dyDescent="0.25">
      <c r="A71" s="78" t="s">
        <v>36</v>
      </c>
      <c r="B71" s="24"/>
    </row>
    <row r="72" spans="1:2" x14ac:dyDescent="0.25">
      <c r="A72" s="78"/>
      <c r="B72" s="26" t="s">
        <v>123</v>
      </c>
    </row>
    <row r="73" spans="1:2" x14ac:dyDescent="0.25">
      <c r="A73" s="78"/>
      <c r="B73" s="25"/>
    </row>
    <row r="74" spans="1:2" x14ac:dyDescent="0.25">
      <c r="B74" s="45"/>
    </row>
    <row r="75" spans="1:2" x14ac:dyDescent="0.25">
      <c r="B75" s="44" t="s">
        <v>70</v>
      </c>
    </row>
    <row r="76" spans="1:2" x14ac:dyDescent="0.25">
      <c r="B76" s="46" t="s">
        <v>71</v>
      </c>
    </row>
    <row r="77" spans="1:2" x14ac:dyDescent="0.25">
      <c r="B77" s="45"/>
    </row>
    <row r="78" spans="1:2" x14ac:dyDescent="0.25">
      <c r="B78" s="45"/>
    </row>
    <row r="79" spans="1:2" x14ac:dyDescent="0.25">
      <c r="B79" s="45"/>
    </row>
    <row r="80" spans="1:2" x14ac:dyDescent="0.25">
      <c r="B80" s="45"/>
    </row>
    <row r="81" spans="2:2" x14ac:dyDescent="0.25">
      <c r="B81" s="45"/>
    </row>
    <row r="82" spans="2:2" x14ac:dyDescent="0.25">
      <c r="B82" s="45"/>
    </row>
    <row r="83" spans="2:2" x14ac:dyDescent="0.25">
      <c r="B83" s="45"/>
    </row>
    <row r="84" spans="2:2" x14ac:dyDescent="0.25">
      <c r="B84" s="45"/>
    </row>
    <row r="85" spans="2:2" x14ac:dyDescent="0.25">
      <c r="B85" s="45"/>
    </row>
    <row r="86" spans="2:2" x14ac:dyDescent="0.25">
      <c r="B86" s="45"/>
    </row>
    <row r="87" spans="2:2" x14ac:dyDescent="0.25">
      <c r="B87" s="45"/>
    </row>
    <row r="88" spans="2:2" x14ac:dyDescent="0.25">
      <c r="B88" s="45"/>
    </row>
    <row r="89" spans="2:2" x14ac:dyDescent="0.25">
      <c r="B89" s="45"/>
    </row>
    <row r="90" spans="2:2" x14ac:dyDescent="0.25">
      <c r="B90" s="45"/>
    </row>
    <row r="92" spans="2:2" x14ac:dyDescent="0.25">
      <c r="B92" s="45"/>
    </row>
    <row r="93" spans="2:2" x14ac:dyDescent="0.25">
      <c r="B93" s="45"/>
    </row>
  </sheetData>
  <mergeCells count="20">
    <mergeCell ref="A71:A73"/>
    <mergeCell ref="A61:A64"/>
    <mergeCell ref="A65:A68"/>
    <mergeCell ref="A69:B69"/>
    <mergeCell ref="A50:A51"/>
    <mergeCell ref="A56:A59"/>
    <mergeCell ref="A1:B1"/>
    <mergeCell ref="A19:A25"/>
    <mergeCell ref="A55:B55"/>
    <mergeCell ref="A45:B45"/>
    <mergeCell ref="A46:A49"/>
    <mergeCell ref="A14:B14"/>
    <mergeCell ref="A15:A17"/>
    <mergeCell ref="A18:B18"/>
    <mergeCell ref="A52:A54"/>
    <mergeCell ref="A40:A44"/>
    <mergeCell ref="A2:B2"/>
    <mergeCell ref="A8:A13"/>
    <mergeCell ref="A26:A38"/>
    <mergeCell ref="A3:A7"/>
  </mergeCells>
  <conditionalFormatting sqref="B51">
    <cfRule type="containsBlanks" dxfId="1" priority="3">
      <formula>LEN(TRIM(B51))=0</formula>
    </cfRule>
  </conditionalFormatting>
  <dataValidations count="1">
    <dataValidation allowBlank="1" showInputMessage="1" showErrorMessage="1" promptTitle="Наступний день" prompt="після подачі пропозицій." sqref="B51"/>
  </dataValidations>
  <hyperlinks>
    <hyperlink ref="B16" r:id="rId1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9" r:id="rId2"/>
    <hyperlink ref="B49" r:id="rId3" display="tender-______@foxtrot.kiev.ua"/>
    <hyperlink ref="B76" r:id="rId4"/>
    <hyperlink ref="B5" location="'Додаток 1'!A1" display="Перелік робіт по адмініструванню серверів наданий в Додатку 1."/>
    <hyperlink ref="B11" r:id="rId5" display="tender-154@foxtrot.kiev.ua"/>
    <hyperlink ref="B6" location="'Додаток 2'!A1" display="Детальні технічні характеристики пакувальних матеріалів зазначені в Додатку 2."/>
  </hyperlinks>
  <pageMargins left="0.39370078740157483" right="0.39370078740157483" top="0.39370078740157483" bottom="0.39370078740157483" header="0.11811023622047244" footer="0.11811023622047244"/>
  <pageSetup paperSize="9" scale="68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="85" zoomScaleNormal="85" workbookViewId="0"/>
  </sheetViews>
  <sheetFormatPr defaultRowHeight="12.75" outlineLevelCol="1" x14ac:dyDescent="0.2"/>
  <cols>
    <col min="1" max="1" width="26.140625" style="43" customWidth="1"/>
    <col min="2" max="2" width="46" style="43" bestFit="1" customWidth="1" outlineLevel="1"/>
    <col min="3" max="3" width="9.7109375" style="43" customWidth="1"/>
    <col min="4" max="4" width="9" style="43" bestFit="1" customWidth="1"/>
    <col min="5" max="5" width="14" style="43" customWidth="1"/>
    <col min="6" max="6" width="20.140625" style="43" customWidth="1"/>
    <col min="7" max="7" width="27" style="43" bestFit="1" customWidth="1"/>
    <col min="8" max="17" width="9.7109375" style="43" customWidth="1"/>
    <col min="18" max="28" width="12.7109375" style="43" customWidth="1"/>
    <col min="29" max="16384" width="9.140625" style="43"/>
  </cols>
  <sheetData>
    <row r="1" spans="1:7" s="19" customFormat="1" x14ac:dyDescent="0.2">
      <c r="A1" s="34" t="s">
        <v>80</v>
      </c>
      <c r="B1" s="34"/>
      <c r="C1" s="34"/>
      <c r="D1" s="34"/>
    </row>
    <row r="2" spans="1:7" s="19" customFormat="1" x14ac:dyDescent="0.2">
      <c r="A2" s="34"/>
      <c r="B2" s="34"/>
      <c r="C2" s="34"/>
      <c r="D2" s="34"/>
    </row>
    <row r="3" spans="1:7" s="20" customFormat="1" ht="18" x14ac:dyDescent="0.25">
      <c r="A3" s="47" t="str">
        <f>Документація!$B$3</f>
        <v>Пакувальні матеріали для складу: мішки поліпропіленові</v>
      </c>
      <c r="B3" s="42"/>
      <c r="C3" s="42"/>
      <c r="D3" s="42"/>
    </row>
    <row r="4" spans="1:7" x14ac:dyDescent="0.2">
      <c r="A4" s="35"/>
      <c r="B4" s="35"/>
      <c r="C4" s="35"/>
      <c r="D4" s="35"/>
      <c r="E4" s="36"/>
      <c r="F4" s="36"/>
      <c r="G4" s="37" t="s">
        <v>90</v>
      </c>
    </row>
    <row r="5" spans="1:7" x14ac:dyDescent="0.2">
      <c r="A5" s="103" t="s">
        <v>91</v>
      </c>
      <c r="B5" s="104"/>
      <c r="C5" s="104"/>
      <c r="D5" s="104"/>
      <c r="E5" s="102"/>
      <c r="F5" s="102"/>
      <c r="G5" s="102"/>
    </row>
    <row r="6" spans="1:7" ht="12.75" customHeight="1" x14ac:dyDescent="0.2">
      <c r="A6" s="103" t="s">
        <v>44</v>
      </c>
      <c r="B6" s="104"/>
      <c r="C6" s="104"/>
      <c r="D6" s="104"/>
      <c r="E6" s="101"/>
      <c r="F6" s="101"/>
      <c r="G6" s="101"/>
    </row>
    <row r="7" spans="1:7" x14ac:dyDescent="0.2">
      <c r="A7" s="103" t="s">
        <v>45</v>
      </c>
      <c r="B7" s="104"/>
      <c r="C7" s="104"/>
      <c r="D7" s="104"/>
      <c r="E7" s="101"/>
      <c r="F7" s="101"/>
      <c r="G7" s="101"/>
    </row>
    <row r="8" spans="1:7" x14ac:dyDescent="0.2">
      <c r="A8" s="103" t="s">
        <v>46</v>
      </c>
      <c r="B8" s="104"/>
      <c r="C8" s="104"/>
      <c r="D8" s="104"/>
      <c r="E8" s="101"/>
      <c r="F8" s="101"/>
      <c r="G8" s="101"/>
    </row>
    <row r="9" spans="1:7" x14ac:dyDescent="0.2">
      <c r="A9" s="103" t="s">
        <v>47</v>
      </c>
      <c r="B9" s="104"/>
      <c r="C9" s="104"/>
      <c r="D9" s="104"/>
      <c r="E9" s="101"/>
      <c r="F9" s="101"/>
      <c r="G9" s="101"/>
    </row>
    <row r="10" spans="1:7" x14ac:dyDescent="0.2">
      <c r="A10" s="103" t="s">
        <v>48</v>
      </c>
      <c r="B10" s="104"/>
      <c r="C10" s="104"/>
      <c r="D10" s="104"/>
      <c r="E10" s="101"/>
      <c r="F10" s="101"/>
      <c r="G10" s="101"/>
    </row>
    <row r="11" spans="1:7" x14ac:dyDescent="0.2">
      <c r="A11" s="103" t="s">
        <v>92</v>
      </c>
      <c r="B11" s="104"/>
      <c r="C11" s="104"/>
      <c r="D11" s="104"/>
      <c r="E11" s="101"/>
      <c r="F11" s="101"/>
      <c r="G11" s="101"/>
    </row>
    <row r="12" spans="1:7" x14ac:dyDescent="0.2">
      <c r="A12" s="103" t="s">
        <v>93</v>
      </c>
      <c r="B12" s="104"/>
      <c r="C12" s="104"/>
      <c r="D12" s="104"/>
      <c r="E12" s="101"/>
      <c r="F12" s="101"/>
      <c r="G12" s="101"/>
    </row>
    <row r="13" spans="1:7" x14ac:dyDescent="0.2">
      <c r="A13" s="103" t="s">
        <v>94</v>
      </c>
      <c r="B13" s="104"/>
      <c r="C13" s="104"/>
      <c r="D13" s="104"/>
      <c r="E13" s="101"/>
      <c r="F13" s="101"/>
      <c r="G13" s="101"/>
    </row>
    <row r="14" spans="1:7" ht="12.75" customHeight="1" x14ac:dyDescent="0.2">
      <c r="A14" s="103" t="s">
        <v>95</v>
      </c>
      <c r="B14" s="104"/>
      <c r="C14" s="104"/>
      <c r="D14" s="104"/>
      <c r="E14" s="101"/>
      <c r="F14" s="101"/>
      <c r="G14" s="101"/>
    </row>
    <row r="15" spans="1:7" ht="12.75" customHeight="1" x14ac:dyDescent="0.2">
      <c r="A15" s="103" t="s">
        <v>96</v>
      </c>
      <c r="B15" s="104"/>
      <c r="C15" s="104"/>
      <c r="D15" s="104"/>
      <c r="E15" s="101"/>
      <c r="F15" s="101"/>
      <c r="G15" s="101"/>
    </row>
    <row r="16" spans="1:7" x14ac:dyDescent="0.2">
      <c r="A16" s="103" t="s">
        <v>49</v>
      </c>
      <c r="B16" s="104"/>
      <c r="C16" s="104"/>
      <c r="D16" s="104"/>
      <c r="E16" s="101"/>
      <c r="F16" s="101"/>
      <c r="G16" s="101"/>
    </row>
    <row r="17" spans="1:7" x14ac:dyDescent="0.2">
      <c r="A17" s="103" t="s">
        <v>54</v>
      </c>
      <c r="B17" s="104"/>
      <c r="C17" s="104"/>
      <c r="D17" s="104"/>
      <c r="E17" s="101"/>
      <c r="F17" s="101"/>
      <c r="G17" s="101"/>
    </row>
    <row r="18" spans="1:7" x14ac:dyDescent="0.2">
      <c r="A18" s="103" t="s">
        <v>50</v>
      </c>
      <c r="B18" s="104"/>
      <c r="C18" s="104"/>
      <c r="D18" s="104"/>
      <c r="E18" s="101"/>
      <c r="F18" s="101"/>
      <c r="G18" s="101"/>
    </row>
    <row r="19" spans="1:7" x14ac:dyDescent="0.2">
      <c r="A19" s="103" t="s">
        <v>51</v>
      </c>
      <c r="B19" s="104"/>
      <c r="C19" s="104"/>
      <c r="D19" s="104"/>
      <c r="E19" s="101"/>
      <c r="F19" s="101"/>
      <c r="G19" s="101"/>
    </row>
    <row r="20" spans="1:7" ht="12.75" customHeight="1" x14ac:dyDescent="0.2">
      <c r="A20" s="105" t="s">
        <v>97</v>
      </c>
      <c r="B20" s="106"/>
      <c r="C20" s="106"/>
      <c r="D20" s="106"/>
      <c r="E20" s="101"/>
      <c r="F20" s="101"/>
      <c r="G20" s="101"/>
    </row>
    <row r="21" spans="1:7" ht="15" customHeight="1" x14ac:dyDescent="0.2">
      <c r="A21" s="97" t="s">
        <v>98</v>
      </c>
      <c r="B21" s="98"/>
      <c r="C21" s="98"/>
      <c r="D21" s="98"/>
      <c r="E21" s="99"/>
      <c r="F21" s="99"/>
      <c r="G21" s="100"/>
    </row>
    <row r="22" spans="1:7" ht="12.75" customHeight="1" x14ac:dyDescent="0.2">
      <c r="A22" s="90" t="s">
        <v>104</v>
      </c>
      <c r="B22" s="91"/>
      <c r="C22" s="91"/>
      <c r="D22" s="91"/>
      <c r="E22" s="92"/>
      <c r="F22" s="93"/>
      <c r="G22" s="94"/>
    </row>
    <row r="23" spans="1:7" ht="15" customHeight="1" x14ac:dyDescent="0.2">
      <c r="A23" s="90" t="s">
        <v>99</v>
      </c>
      <c r="B23" s="91"/>
      <c r="C23" s="91"/>
      <c r="D23" s="91"/>
      <c r="E23" s="92"/>
      <c r="F23" s="93"/>
      <c r="G23" s="94"/>
    </row>
    <row r="24" spans="1:7" ht="77.25" customHeight="1" x14ac:dyDescent="0.2">
      <c r="A24" s="90" t="s">
        <v>135</v>
      </c>
      <c r="B24" s="91"/>
      <c r="C24" s="91"/>
      <c r="D24" s="91"/>
      <c r="E24" s="92"/>
      <c r="F24" s="93"/>
      <c r="G24" s="94"/>
    </row>
    <row r="25" spans="1:7" x14ac:dyDescent="0.2">
      <c r="A25" s="90" t="s">
        <v>131</v>
      </c>
      <c r="B25" s="91"/>
      <c r="C25" s="91"/>
      <c r="D25" s="91"/>
      <c r="E25" s="92"/>
      <c r="F25" s="93"/>
      <c r="G25" s="94"/>
    </row>
    <row r="26" spans="1:7" ht="25.5" customHeight="1" x14ac:dyDescent="0.2">
      <c r="A26" s="90" t="s">
        <v>127</v>
      </c>
      <c r="B26" s="91"/>
      <c r="C26" s="91"/>
      <c r="D26" s="91"/>
      <c r="E26" s="92"/>
      <c r="F26" s="93"/>
      <c r="G26" s="94"/>
    </row>
    <row r="27" spans="1:7" ht="87.75" customHeight="1" x14ac:dyDescent="0.2">
      <c r="A27" s="90" t="s">
        <v>111</v>
      </c>
      <c r="B27" s="91"/>
      <c r="C27" s="91"/>
      <c r="D27" s="91"/>
      <c r="E27" s="92"/>
      <c r="F27" s="93"/>
      <c r="G27" s="94"/>
    </row>
    <row r="28" spans="1:7" ht="29.25" customHeight="1" x14ac:dyDescent="0.2">
      <c r="A28" s="90" t="s">
        <v>128</v>
      </c>
      <c r="B28" s="91"/>
      <c r="C28" s="91"/>
      <c r="D28" s="91"/>
      <c r="E28" s="92"/>
      <c r="F28" s="93"/>
      <c r="G28" s="94"/>
    </row>
    <row r="29" spans="1:7" ht="38.25" x14ac:dyDescent="0.2">
      <c r="A29" s="66" t="s">
        <v>100</v>
      </c>
      <c r="B29" s="66" t="s">
        <v>105</v>
      </c>
      <c r="C29" s="66" t="s">
        <v>116</v>
      </c>
      <c r="D29" s="65" t="s">
        <v>117</v>
      </c>
      <c r="E29" s="66" t="s">
        <v>101</v>
      </c>
      <c r="F29" s="65" t="s">
        <v>113</v>
      </c>
      <c r="G29" s="66" t="s">
        <v>102</v>
      </c>
    </row>
    <row r="30" spans="1:7" ht="38.25" x14ac:dyDescent="0.2">
      <c r="A30" s="53" t="s">
        <v>124</v>
      </c>
      <c r="B30" s="53" t="s">
        <v>126</v>
      </c>
      <c r="C30" s="54" t="s">
        <v>125</v>
      </c>
      <c r="D30" s="55">
        <v>18000</v>
      </c>
      <c r="E30" s="48"/>
      <c r="F30" s="49">
        <f>$D30*$E30</f>
        <v>0</v>
      </c>
      <c r="G30" s="39"/>
    </row>
    <row r="31" spans="1:7" ht="38.25" x14ac:dyDescent="0.2">
      <c r="A31" s="70" t="s">
        <v>124</v>
      </c>
      <c r="B31" s="70" t="s">
        <v>130</v>
      </c>
      <c r="C31" s="71" t="s">
        <v>125</v>
      </c>
      <c r="D31" s="72">
        <v>6000</v>
      </c>
      <c r="E31" s="73"/>
      <c r="F31" s="49">
        <f>$D31*$E31</f>
        <v>0</v>
      </c>
      <c r="G31" s="39"/>
    </row>
    <row r="32" spans="1:7" s="67" customFormat="1" ht="39.75" customHeight="1" x14ac:dyDescent="0.25">
      <c r="A32" s="95" t="s">
        <v>103</v>
      </c>
      <c r="B32" s="96"/>
      <c r="C32" s="96"/>
      <c r="D32" s="96"/>
      <c r="E32" s="74"/>
      <c r="F32" s="75">
        <f>SUM(F30:F31)</f>
        <v>0</v>
      </c>
      <c r="G32" s="76"/>
    </row>
    <row r="34" spans="1:4" ht="15.75" x14ac:dyDescent="0.25">
      <c r="A34" s="69"/>
      <c r="B34"/>
      <c r="C34"/>
      <c r="D34"/>
    </row>
    <row r="35" spans="1:4" ht="15.75" x14ac:dyDescent="0.25">
      <c r="A35" s="68"/>
      <c r="B35"/>
      <c r="C35"/>
      <c r="D35"/>
    </row>
    <row r="36" spans="1:4" ht="15.75" x14ac:dyDescent="0.25">
      <c r="A36" s="68" t="s">
        <v>129</v>
      </c>
      <c r="B36"/>
      <c r="C36"/>
      <c r="D36"/>
    </row>
    <row r="37" spans="1:4" ht="15.75" x14ac:dyDescent="0.25">
      <c r="A37" s="68"/>
      <c r="B37"/>
      <c r="C37"/>
      <c r="D37"/>
    </row>
  </sheetData>
  <mergeCells count="49">
    <mergeCell ref="A16:D16"/>
    <mergeCell ref="A11:D11"/>
    <mergeCell ref="A12:D12"/>
    <mergeCell ref="A13:D13"/>
    <mergeCell ref="A14:D14"/>
    <mergeCell ref="A15:D15"/>
    <mergeCell ref="A5:D5"/>
    <mergeCell ref="A6:D6"/>
    <mergeCell ref="A7:D7"/>
    <mergeCell ref="A8:D8"/>
    <mergeCell ref="A9:D9"/>
    <mergeCell ref="A17:D17"/>
    <mergeCell ref="A18:D18"/>
    <mergeCell ref="A19:D19"/>
    <mergeCell ref="E20:G20"/>
    <mergeCell ref="E10:G10"/>
    <mergeCell ref="E11:G11"/>
    <mergeCell ref="E17:G17"/>
    <mergeCell ref="E18:G18"/>
    <mergeCell ref="E19:G19"/>
    <mergeCell ref="E12:G12"/>
    <mergeCell ref="E13:G13"/>
    <mergeCell ref="E14:G14"/>
    <mergeCell ref="E15:G15"/>
    <mergeCell ref="E16:G16"/>
    <mergeCell ref="A20:D20"/>
    <mergeCell ref="A10:D10"/>
    <mergeCell ref="E7:G7"/>
    <mergeCell ref="E8:G8"/>
    <mergeCell ref="E9:G9"/>
    <mergeCell ref="E5:G5"/>
    <mergeCell ref="E6:G6"/>
    <mergeCell ref="A21:D21"/>
    <mergeCell ref="E21:G21"/>
    <mergeCell ref="A22:D22"/>
    <mergeCell ref="E22:G22"/>
    <mergeCell ref="A23:D23"/>
    <mergeCell ref="E23:G23"/>
    <mergeCell ref="A28:D28"/>
    <mergeCell ref="E28:G28"/>
    <mergeCell ref="A32:D32"/>
    <mergeCell ref="A24:D24"/>
    <mergeCell ref="E24:G24"/>
    <mergeCell ref="A25:D25"/>
    <mergeCell ref="E25:G25"/>
    <mergeCell ref="A26:D26"/>
    <mergeCell ref="E26:G26"/>
    <mergeCell ref="E27:G27"/>
    <mergeCell ref="A27:D27"/>
  </mergeCells>
  <conditionalFormatting sqref="E30:E31">
    <cfRule type="cellIs" dxfId="0" priority="1" operator="equal">
      <formula>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:D2"/>
  </dataValidations>
  <pageMargins left="0.39370078740157483" right="0.39370078740157483" top="0.39370078740157483" bottom="0.39370078740157483" header="0.11811023622047244" footer="0.11811023622047244"/>
  <pageSetup paperSize="9" scale="16" fitToHeight="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showGridLines="0" zoomScaleNormal="100" workbookViewId="0"/>
  </sheetViews>
  <sheetFormatPr defaultRowHeight="12.75" outlineLevelCol="1" x14ac:dyDescent="0.2"/>
  <cols>
    <col min="1" max="1" width="24.28515625" style="43" customWidth="1"/>
    <col min="2" max="2" width="25" style="43" bestFit="1" customWidth="1" outlineLevel="1"/>
    <col min="3" max="3" width="9.85546875" style="43" bestFit="1" customWidth="1"/>
    <col min="4" max="4" width="19.42578125" style="64" bestFit="1" customWidth="1"/>
    <col min="5" max="20" width="9.140625" style="43" customWidth="1"/>
    <col min="21" max="32" width="12.7109375" style="43" customWidth="1"/>
    <col min="33" max="16384" width="9.140625" style="43"/>
  </cols>
  <sheetData>
    <row r="1" spans="1:4" s="19" customFormat="1" x14ac:dyDescent="0.2">
      <c r="A1" s="34" t="s">
        <v>119</v>
      </c>
      <c r="B1" s="34"/>
      <c r="D1" s="61"/>
    </row>
    <row r="2" spans="1:4" s="19" customFormat="1" x14ac:dyDescent="0.2">
      <c r="A2" s="34"/>
      <c r="B2" s="34"/>
      <c r="D2" s="61"/>
    </row>
    <row r="3" spans="1:4" s="20" customFormat="1" ht="18" x14ac:dyDescent="0.25">
      <c r="A3" s="47" t="str">
        <f>Документація!$B$3</f>
        <v>Пакувальні матеріали для складу: мішки поліпропіленові</v>
      </c>
      <c r="B3" s="42"/>
      <c r="D3" s="62"/>
    </row>
    <row r="4" spans="1:4" ht="12.75" customHeight="1" x14ac:dyDescent="0.2">
      <c r="A4" s="35"/>
      <c r="B4" s="35"/>
      <c r="D4" s="63"/>
    </row>
    <row r="5" spans="1:4" ht="25.5" x14ac:dyDescent="0.2">
      <c r="A5" s="38" t="s">
        <v>100</v>
      </c>
      <c r="B5" s="38" t="s">
        <v>105</v>
      </c>
      <c r="C5" s="60" t="s">
        <v>116</v>
      </c>
      <c r="D5" s="58" t="s">
        <v>122</v>
      </c>
    </row>
    <row r="6" spans="1:4" ht="38.25" x14ac:dyDescent="0.2">
      <c r="A6" s="53" t="s">
        <v>124</v>
      </c>
      <c r="B6" s="53" t="s">
        <v>126</v>
      </c>
      <c r="C6" s="54" t="s">
        <v>125</v>
      </c>
      <c r="D6" s="59">
        <v>2</v>
      </c>
    </row>
    <row r="7" spans="1:4" ht="38.25" x14ac:dyDescent="0.2">
      <c r="A7" s="53" t="s">
        <v>124</v>
      </c>
      <c r="B7" s="53" t="s">
        <v>130</v>
      </c>
      <c r="C7" s="54" t="s">
        <v>125</v>
      </c>
      <c r="D7" s="59">
        <v>2</v>
      </c>
    </row>
  </sheetData>
  <dataValidations count="1">
    <dataValidation allowBlank="1" showInputMessage="1" showErrorMessage="1" promptTitle="Оригінал документації" prompt="за посиланням:_x000a_http://foxtrotgroup.com.ua/uk/tender.html" sqref="A1:B2"/>
  </dataValidations>
  <pageMargins left="0.39370078740157483" right="0.39370078740157483" top="0.39370078740157483" bottom="0.39370078740157483" header="0.11811023622047244" footer="0.11811023622047244"/>
  <pageSetup paperSize="9" scale="16" fitToHeight="0" orientation="portrait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A6" sqref="A6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56" t="s">
        <v>118</v>
      </c>
      <c r="B1" s="4"/>
      <c r="C1" s="16" t="str">
        <f>CONCATENATE("Вхідний № ",RIGHT(LEFT($C$15,10),3),"/_______")</f>
        <v>Вхідний № 267/_______</v>
      </c>
    </row>
    <row r="2" spans="1:3" s="9" customFormat="1" x14ac:dyDescent="0.25">
      <c r="A2" s="57">
        <f>WORKDAY(Документація!$B$51,-1)</f>
        <v>42947</v>
      </c>
      <c r="B2" s="3"/>
      <c r="C2" s="11"/>
    </row>
    <row r="3" spans="1:3" s="9" customFormat="1" x14ac:dyDescent="0.25">
      <c r="A3" s="5"/>
      <c r="B3" s="4"/>
      <c r="C3" s="11" t="s">
        <v>53</v>
      </c>
    </row>
    <row r="4" spans="1:3" ht="67.5" customHeight="1" x14ac:dyDescent="0.25">
      <c r="A4" s="14" t="s">
        <v>0</v>
      </c>
      <c r="B4" s="109">
        <f>'Додаток 1'!E5</f>
        <v>0</v>
      </c>
      <c r="C4" s="109"/>
    </row>
    <row r="5" spans="1:3" ht="18" customHeight="1" x14ac:dyDescent="0.25">
      <c r="A5" s="6"/>
      <c r="B5" s="110">
        <f>'Додаток 1'!E10</f>
        <v>0</v>
      </c>
      <c r="C5" s="110"/>
    </row>
    <row r="6" spans="1:3" x14ac:dyDescent="0.25">
      <c r="A6" s="11" t="s">
        <v>52</v>
      </c>
      <c r="B6" s="110">
        <f>'Додаток 1'!E12</f>
        <v>0</v>
      </c>
      <c r="C6" s="110"/>
    </row>
    <row r="7" spans="1:3" s="2" customFormat="1" ht="18" customHeight="1" x14ac:dyDescent="0.25">
      <c r="A7" s="18"/>
      <c r="B7" s="111">
        <f>'Додаток 1'!E13</f>
        <v>0</v>
      </c>
      <c r="C7" s="111"/>
    </row>
    <row r="8" spans="1:3" s="9" customFormat="1" ht="18" customHeight="1" x14ac:dyDescent="0.25">
      <c r="A8" s="18"/>
      <c r="B8" s="110">
        <f>'Додаток 1'!E14</f>
        <v>0</v>
      </c>
      <c r="C8" s="110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107" t="s">
        <v>43</v>
      </c>
      <c r="C11" s="107"/>
    </row>
    <row r="12" spans="1:3" ht="131.25" customHeight="1" x14ac:dyDescent="0.25">
      <c r="A12" s="7"/>
      <c r="B12" s="108" t="str">
        <f>Документація!$B$3</f>
        <v>Пакувальні матеріали для складу: мішки поліпропіленові</v>
      </c>
      <c r="C12" s="108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Документація!$B$11</f>
        <v>tender-267@foxtrot.kiev.ua</v>
      </c>
    </row>
    <row r="16" spans="1:3" s="3" customFormat="1" x14ac:dyDescent="0.25">
      <c r="B16" s="5"/>
      <c r="C16" s="9" t="s">
        <v>41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69</v>
      </c>
    </row>
    <row r="21" spans="3:3" hidden="1" x14ac:dyDescent="0.25"/>
  </sheetData>
  <sheetProtection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Титульний лист конверта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2017-07-19T08:41:58Z</dcterms:modified>
</cp:coreProperties>
</file>