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Титульний лист конверта" sheetId="1" r:id="rId3"/>
  </sheets>
  <definedNames>
    <definedName name="_xlnm._FilterDatabase" localSheetId="1" hidden="1">'Додаток 1'!$A$28:$L$100</definedName>
  </definedNames>
  <calcPr calcId="145621"/>
</workbook>
</file>

<file path=xl/calcChain.xml><?xml version="1.0" encoding="utf-8"?>
<calcChain xmlns="http://schemas.openxmlformats.org/spreadsheetml/2006/main">
  <c r="I99" i="3" l="1"/>
  <c r="H99" i="3"/>
  <c r="G99" i="3"/>
  <c r="G100" i="3" l="1"/>
  <c r="G1" i="3"/>
  <c r="G2" i="3"/>
  <c r="A2" i="1" l="1"/>
  <c r="B5" i="1" l="1"/>
  <c r="B43" i="2" l="1"/>
  <c r="B7" i="1" l="1"/>
  <c r="B6" i="1"/>
  <c r="B8" i="1"/>
  <c r="B4" i="1"/>
  <c r="A2" i="3" l="1"/>
  <c r="B12" i="1"/>
  <c r="C19" i="1" l="1"/>
  <c r="C1" i="1" s="1"/>
</calcChain>
</file>

<file path=xl/sharedStrings.xml><?xml version="1.0" encoding="utf-8"?>
<sst xmlns="http://schemas.openxmlformats.org/spreadsheetml/2006/main" count="537" uniqueCount="261">
  <si>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</si>
  <si>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</si>
  <si>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</si>
  <si>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</si>
  <si>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</si>
  <si>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</si>
  <si>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</si>
  <si>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</si>
  <si>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</si>
  <si>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</si>
  <si>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</si>
  <si>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</si>
  <si>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</si>
  <si>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</si>
  <si>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</si>
  <si>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</si>
  <si>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</si>
  <si>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</si>
  <si>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</si>
  <si>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</si>
  <si>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</si>
  <si>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</si>
  <si>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</si>
  <si>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</si>
  <si>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</si>
  <si>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</si>
  <si>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</si>
  <si>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</si>
  <si>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</si>
  <si>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</si>
  <si>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</si>
  <si>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</si>
  <si>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</si>
  <si>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</si>
  <si>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</si>
  <si>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</si>
  <si>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</si>
  <si>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</si>
  <si>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</si>
  <si>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</si>
  <si>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</si>
  <si>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</si>
  <si>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</si>
  <si>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</si>
  <si>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</si>
  <si>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</si>
  <si>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</si>
  <si>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</si>
  <si>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</si>
  <si>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</si>
  <si>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</si>
  <si>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</si>
  <si>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Додаток 1. Специфікація закупівлі: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</si>
  <si>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</si>
  <si>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</si>
  <si>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</si>
  <si>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</si>
  <si>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</si>
  <si>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</si>
  <si>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</si>
  <si>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</si>
  <si>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</si>
  <si>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</si>
  <si>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</si>
  <si>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</si>
  <si>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</si>
  <si>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</si>
  <si>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</si>
  <si>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</si>
  <si>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</si>
  <si>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</si>
  <si>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</si>
  <si>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</si>
  <si>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</si>
  <si>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</si>
  <si>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Критерієм вибору переможця є ціна.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</si>
  <si>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</si>
  <si>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</si>
  <si>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</si>
  <si>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</si>
  <si>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</si>
  <si>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</si>
  <si>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</si>
  <si>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</si>
  <si>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</si>
  <si>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</si>
  <si>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Цінова пропозиція Учасника за підписом уповноваженої посадової особи Учасника скріплена, пронумерована та завірена печаткою Учасника запечатується у паперовий конверт формату C4 (229х324 мм).</t>
  </si>
  <si>
    <t>Термін подачі пропозиції до 18:00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</si>
  <si>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</si>
  <si>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</si>
  <si>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</si>
  <si>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</si>
  <si>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</si>
  <si>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</si>
  <si>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</si>
  <si>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</si>
  <si>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</si>
  <si>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</si>
  <si>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</si>
  <si>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</si>
  <si>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Лист у довільній формі про наявність відповідного обладнання, власної матеріально-технічної бази, працівників відповідної кваліфікації;</t>
  </si>
  <si>
    <t>•  Комерційну пропозицію у форматі Додатку 1 в Excel;</t>
  </si>
  <si>
    <t>Тендерна пропозиція переможця процедури закупівлі має бути зафіксована в гривнях до повного виконання зобов'язань по Договору. Підтвердити або вказати свої умови.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</si>
  <si>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</si>
  <si>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</si>
  <si>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Реклама на зовнішніх носіях для ТМ Секунда</t>
  </si>
  <si>
    <t>tender-297@foxtrot.kiev.ua</t>
  </si>
  <si>
    <t>Термін дії договору: до 31 грудня 2017 року.</t>
  </si>
  <si>
    <t>Місто</t>
  </si>
  <si>
    <t>Адреса</t>
  </si>
  <si>
    <t>Опис</t>
  </si>
  <si>
    <t>Формат</t>
  </si>
  <si>
    <t>Тип</t>
  </si>
  <si>
    <t>Сторона</t>
  </si>
  <si>
    <t>Київ</t>
  </si>
  <si>
    <t>Бажана пр-т</t>
  </si>
  <si>
    <t>у напрямку ст.м. Позняки</t>
  </si>
  <si>
    <t>6х3</t>
  </si>
  <si>
    <t>Щит</t>
  </si>
  <si>
    <t>Промислова вул, Південний міст</t>
  </si>
  <si>
    <t>у напрямку Лівого берега</t>
  </si>
  <si>
    <t>Ватутіна пр-т</t>
  </si>
  <si>
    <t>у напрямку ст.м. Петрівка</t>
  </si>
  <si>
    <t>A</t>
  </si>
  <si>
    <t>Перемоги пр-т</t>
  </si>
  <si>
    <t>у напрямку пл Перемоги</t>
  </si>
  <si>
    <t>Призма</t>
  </si>
  <si>
    <t>Луговая ул</t>
  </si>
  <si>
    <t>у напрямку вул Маршала Тимошенко</t>
  </si>
  <si>
    <t>Оболонський пр-т</t>
  </si>
  <si>
    <t>біля ст.м. Мінська</t>
  </si>
  <si>
    <t>Московський пр-т</t>
  </si>
  <si>
    <t>біля ст.м. Петрівка</t>
  </si>
  <si>
    <t>Московська вул</t>
  </si>
  <si>
    <t>біля ст.м. Арсенальна</t>
  </si>
  <si>
    <t>Теліги вул</t>
  </si>
  <si>
    <t>Гетьмана вул</t>
  </si>
  <si>
    <t>у напрямку ст.м. Шулявська</t>
  </si>
  <si>
    <t>Лобановського пр-т</t>
  </si>
  <si>
    <t>у напрямку Севастопольської пл.</t>
  </si>
  <si>
    <t>Саксаганського вул</t>
  </si>
  <si>
    <t>Антоновича вул</t>
  </si>
  <si>
    <t>у напрямку пл Либідська</t>
  </si>
  <si>
    <t>Либідська пл</t>
  </si>
  <si>
    <t>Мельникова вул</t>
  </si>
  <si>
    <t>біля ст.м. Лук"янівська</t>
  </si>
  <si>
    <t>Кутузова вул</t>
  </si>
  <si>
    <t>у напрямку ст.м. Арсенальна</t>
  </si>
  <si>
    <t>Одеса</t>
  </si>
  <si>
    <t>Космонавта Комарова вул</t>
  </si>
  <si>
    <t>у напрямку пр-т Маршала Жукова</t>
  </si>
  <si>
    <t>Маршала Жукова пр-т</t>
  </si>
  <si>
    <t>перехрестя з Космонавта Комарова вул</t>
  </si>
  <si>
    <t>Разумовська вул</t>
  </si>
  <si>
    <t>перехрестя з Мєчнікова вул та В.Арнаутська вул</t>
  </si>
  <si>
    <t>Пантелеймонівська вул</t>
  </si>
  <si>
    <t>перехрестя з вул Преображенська</t>
  </si>
  <si>
    <t>Балковська вул</t>
  </si>
  <si>
    <t>перехрестя з вул Приморська</t>
  </si>
  <si>
    <t>Миколаївська дорога</t>
  </si>
  <si>
    <t>у напрямку сел. Котовського</t>
  </si>
  <si>
    <t>Добровольського пр-т</t>
  </si>
  <si>
    <t>перехрестя з вул Заболотного</t>
  </si>
  <si>
    <t>Харків</t>
  </si>
  <si>
    <t>у напрямку центру</t>
  </si>
  <si>
    <t>Клочковська вул</t>
  </si>
  <si>
    <t>Науки пр-т</t>
  </si>
  <si>
    <t>Гагарина пр-т</t>
  </si>
  <si>
    <t>Дніпропетровськ</t>
  </si>
  <si>
    <t>Донецьке шоссе</t>
  </si>
  <si>
    <t>від Кайдацького мосту до вул Березинської</t>
  </si>
  <si>
    <t>Слобожанський (Газети Правда) пр-т</t>
  </si>
  <si>
    <t>у напрямку Центрального мосту</t>
  </si>
  <si>
    <t>Січеславська (Леніна) Набережна</t>
  </si>
  <si>
    <t>біля Центрального мосту</t>
  </si>
  <si>
    <t>Запорізьке шоссе</t>
  </si>
  <si>
    <t>біля Зоряного б-ру</t>
  </si>
  <si>
    <t>Титова вул</t>
  </si>
  <si>
    <t>перехрестя з вул Макарова</t>
  </si>
  <si>
    <t>Богдана Хмельницького пр-т</t>
  </si>
  <si>
    <t>в напрямку Запорізького шоссе</t>
  </si>
  <si>
    <t>Яворницького (Карла Маркса) пр-т</t>
  </si>
  <si>
    <t>Запоріжжя</t>
  </si>
  <si>
    <t>Соборний пр-т</t>
  </si>
  <si>
    <t>перехрестя з вул Богдана Хмельницького</t>
  </si>
  <si>
    <t>Маяковського пл</t>
  </si>
  <si>
    <t>біля Соборний пр-т</t>
  </si>
  <si>
    <t>Соборності пр-т-Космічна вул</t>
  </si>
  <si>
    <t>Прибережна магістраль - Леппіка вул</t>
  </si>
  <si>
    <t>Львів</t>
  </si>
  <si>
    <t>Міцкевича пл</t>
  </si>
  <si>
    <t>Чорновола вул</t>
  </si>
  <si>
    <t>перехрестя з вул Під Дубом</t>
  </si>
  <si>
    <t>Городоцька вул</t>
  </si>
  <si>
    <t>Княгині Ольги вул-Володимира Великого вул</t>
  </si>
  <si>
    <t>Кіровоград</t>
  </si>
  <si>
    <t>Університетський пр-т</t>
  </si>
  <si>
    <t>перехрестя з вул Коваленка</t>
  </si>
  <si>
    <t>Велика Перспективна вул</t>
  </si>
  <si>
    <t>Коваленко Юрія вул</t>
  </si>
  <si>
    <t>біля буд. 6а</t>
  </si>
  <si>
    <t>Тельнова Євгенія вул - Вокзальна вул</t>
  </si>
  <si>
    <t>до Університетського пр-ту</t>
  </si>
  <si>
    <t>Миколаїв</t>
  </si>
  <si>
    <t>Центральний пр-т-Пушкінська вул</t>
  </si>
  <si>
    <t>у напрямку Соборна вул</t>
  </si>
  <si>
    <t>Центральний пр-т-Садова вул</t>
  </si>
  <si>
    <t>Богоявленський пр-т-Миру пр-т</t>
  </si>
  <si>
    <t>Суми</t>
  </si>
  <si>
    <t>Покровська пл</t>
  </si>
  <si>
    <t>Харківська вул</t>
  </si>
  <si>
    <t>від Лушпи вул до Героїв Сумщини вул</t>
  </si>
  <si>
    <t>Тараса Шевченка пр-т</t>
  </si>
  <si>
    <t>Б</t>
  </si>
  <si>
    <t>Чорновола вул-Іллінська вул</t>
  </si>
  <si>
    <t>Тернопіль</t>
  </si>
  <si>
    <t>Текстильна вул</t>
  </si>
  <si>
    <t>перехрестя з пр-т Злуки</t>
  </si>
  <si>
    <t>15 квітня вул.</t>
  </si>
  <si>
    <t>у напрямку Морозенка вул</t>
  </si>
  <si>
    <t>Бандери пр-т</t>
  </si>
  <si>
    <t>у напрямку Коновальця вул</t>
  </si>
  <si>
    <t>Злуки пр-т-Тарнавського вул</t>
  </si>
  <si>
    <t>Черкаси</t>
  </si>
  <si>
    <t>Смілянська вул</t>
  </si>
  <si>
    <t>Шевченко б-р-Добровольского вул</t>
  </si>
  <si>
    <t>Шевченко б-р</t>
  </si>
  <si>
    <t>у напрямку Смілянської вул</t>
  </si>
  <si>
    <t>Смілянська вул-Хіміків пр-т</t>
  </si>
  <si>
    <t>Чернівці</t>
  </si>
  <si>
    <t>Головна вул</t>
  </si>
  <si>
    <t>у напрямку з центру</t>
  </si>
  <si>
    <t>Гагаріна вул</t>
  </si>
  <si>
    <t>Незалежності пр-т</t>
  </si>
  <si>
    <t>до вул Головної</t>
  </si>
  <si>
    <t>Маріуполь</t>
  </si>
  <si>
    <t>Металургів пр-т-Шевченко вул</t>
  </si>
  <si>
    <t>Миру пр-т</t>
  </si>
  <si>
    <t>від Металургів пр-т до Театрального скверу</t>
  </si>
  <si>
    <t>Шевченко вул-Куинджи ул</t>
  </si>
  <si>
    <t>Шевченко б-р-Запорожское шоссе</t>
  </si>
  <si>
    <t>Вартість оренди, грн., з ПДВ</t>
  </si>
  <si>
    <t>Наявність (0 чи 1)</t>
  </si>
  <si>
    <t>Жовтень</t>
  </si>
  <si>
    <t>Листопад</t>
  </si>
  <si>
    <t>Грудень</t>
  </si>
  <si>
    <t>Сума закупівлі, грн. з ПДВ</t>
  </si>
  <si>
    <t>Тендерна пропозиція має включати вартість всіх матеріалів і робіт. Підтвердити або вказати свої умови.</t>
  </si>
  <si>
    <t>Всього вартість розміщення, грн. з ПДВ</t>
  </si>
  <si>
    <t>Вказати наявність спеціалізованого софту Doors для моніторингу зовнішньої реклами.</t>
  </si>
  <si>
    <t>Підрядник зобов'язується надавати повний фотозвіт не пізніше ніж через 5 робочих днів після переклеювання. Фотозвіт повинен бути наданий у друкованому вигляді та на 2-ох дисках CD/DVD. Фотозвіт, в якому не вистачає однієї або декількох позицій, є неповним і не буде прийнятий Замовником. Підтвердити або вказати свої умови.</t>
  </si>
  <si>
    <t>Детальна інформація щодо закупівлі надана в Додатку 1.</t>
  </si>
  <si>
    <t>Період розміщення реклами на зовнішніх носіях: Жовтень-Грудень 2017 р.</t>
  </si>
  <si>
    <t>•  Проект Договору.</t>
  </si>
  <si>
    <t>Договір має відповідати всім умовам, які були зазначені в акцептованій пропозиції Учасника.</t>
  </si>
  <si>
    <t>Точний час проведення процедури розкриття пропозицій може бути повідомлений на запит Учасника через електронну адресу
tender-GKF@foxtrot.kiev.ua в день розкриття пропозицій.</t>
  </si>
  <si>
    <t>Рем-комплект може бути надрукован в розмірі не більше 5% від загальної кількості замовленого друку в разі зміни сюжету. Підтвердити або вказати свої умови.</t>
  </si>
  <si>
    <t>Комерційна пропозиція</t>
  </si>
  <si>
    <t>Після переклеювання зовнішньої реклами на конструкціях з типом матеріалу блю-бек, підрядник надає гарантійний строк не менше 1 місяця, в межах якого надає безкоштовне переклеювання сюжетів в разі виявлення неякісної поклейки чи пошкоджень будь-якого роду протягом 24 годин;
Підтвердити або вказати свої умови.</t>
  </si>
  <si>
    <t>Умови оплати: безготівкова щомісячна оплата по факту виконаних робіт після підписання акту виконаних робіт і надання фотозвіту та всіх бухгалтерських документів (рахунок-фактура, видаткова накладна, зареєстрована податкова накладна). Підтвердити або вказати свої умови.</t>
  </si>
  <si>
    <t>Вартість виготовлення та друку за одиницю: Папір блю-бек, друк широкоформат 360 точок на дюйм, формат 6х3 м, грн. з ПДВ.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</si>
</sst>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mmmm"/>
    <numFmt numFmtId="169" formatCode="_-* #,##0_р_._-;\-* #,##0_р_._-;_-* &quot;-&quot;??_р_._-;_-@_-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 tint="0.499984740745262"/>
      <name val="Cambria"/>
      <family val="1"/>
      <charset val="204"/>
      <scheme val="major"/>
    </font>
    <font>
      <sz val="10"/>
      <color theme="1" tint="0.499984740745262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sz val="20"/>
      <name val="Cambria"/>
      <family val="1"/>
      <charset val="204"/>
      <scheme val="major"/>
    </font>
    <font>
      <sz val="10"/>
      <name val="Arial"/>
      <family val="2"/>
      <charset val="204"/>
    </font>
    <font>
      <b/>
      <sz val="12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  <xf numFmtId="0" fontId="29" fillId="0" borderId="0"/>
    <xf numFmtId="0" fontId="29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49" fontId="15" fillId="0" borderId="2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0" fillId="0" borderId="5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left"/>
    </xf>
    <xf numFmtId="0" fontId="21" fillId="0" borderId="0" xfId="0" applyFont="1" applyFill="1" applyAlignment="1">
      <alignment vertical="center"/>
    </xf>
    <xf numFmtId="165" fontId="21" fillId="0" borderId="0" xfId="0" applyNumberFormat="1" applyFont="1" applyAlignment="1">
      <alignment horizontal="left" vertical="center"/>
    </xf>
    <xf numFmtId="0" fontId="20" fillId="0" borderId="4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5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vertical="top"/>
    </xf>
    <xf numFmtId="167" fontId="15" fillId="0" borderId="2" xfId="2" applyNumberFormat="1" applyFont="1" applyBorder="1" applyAlignment="1">
      <alignment horizontal="left" vertical="center" wrapText="1"/>
    </xf>
    <xf numFmtId="167" fontId="15" fillId="0" borderId="2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7" fontId="15" fillId="0" borderId="0" xfId="0" applyNumberFormat="1" applyFont="1" applyAlignment="1">
      <alignment wrapText="1"/>
    </xf>
    <xf numFmtId="0" fontId="15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164" fontId="15" fillId="0" borderId="2" xfId="2" applyFont="1" applyFill="1" applyBorder="1" applyAlignment="1">
      <alignment horizontal="center" vertical="center"/>
    </xf>
    <xf numFmtId="168" fontId="15" fillId="0" borderId="3" xfId="8" applyNumberFormat="1" applyFont="1" applyFill="1" applyBorder="1" applyAlignment="1">
      <alignment horizontal="center" vertical="center"/>
    </xf>
    <xf numFmtId="164" fontId="15" fillId="0" borderId="0" xfId="2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169" fontId="15" fillId="0" borderId="11" xfId="2" applyNumberFormat="1" applyFont="1" applyFill="1" applyBorder="1" applyAlignment="1">
      <alignment horizontal="center" vertical="center"/>
    </xf>
    <xf numFmtId="169" fontId="15" fillId="0" borderId="12" xfId="2" applyNumberFormat="1" applyFont="1" applyFill="1" applyBorder="1" applyAlignment="1">
      <alignment horizontal="center" vertical="center"/>
    </xf>
    <xf numFmtId="167" fontId="32" fillId="0" borderId="2" xfId="2" applyNumberFormat="1" applyFont="1" applyBorder="1" applyAlignment="1">
      <alignment horizontal="left" vertical="center" wrapText="1"/>
    </xf>
    <xf numFmtId="168" fontId="23" fillId="0" borderId="3" xfId="8" applyNumberFormat="1" applyFont="1" applyFill="1" applyBorder="1" applyAlignment="1">
      <alignment horizontal="center" vertical="center"/>
    </xf>
    <xf numFmtId="169" fontId="23" fillId="0" borderId="2" xfId="2" applyNumberFormat="1" applyFont="1" applyFill="1" applyBorder="1" applyAlignment="1">
      <alignment horizontal="center" vertical="center"/>
    </xf>
    <xf numFmtId="165" fontId="31" fillId="0" borderId="5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2" fillId="0" borderId="11" xfId="7" applyFont="1" applyFill="1" applyBorder="1" applyAlignment="1">
      <alignment horizontal="center" vertical="center" wrapText="1"/>
    </xf>
    <xf numFmtId="0" fontId="22" fillId="0" borderId="12" xfId="7" applyFont="1" applyFill="1" applyBorder="1" applyAlignment="1">
      <alignment horizontal="center" vertical="center" wrapText="1"/>
    </xf>
    <xf numFmtId="0" fontId="22" fillId="0" borderId="13" xfId="7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right" vertical="center" wrapText="1"/>
    </xf>
    <xf numFmtId="0" fontId="30" fillId="0" borderId="6" xfId="3" applyFont="1" applyFill="1" applyBorder="1" applyAlignment="1">
      <alignment horizontal="left" vertical="center" wrapText="1"/>
    </xf>
    <xf numFmtId="0" fontId="30" fillId="0" borderId="9" xfId="3" applyFont="1" applyFill="1" applyBorder="1" applyAlignment="1">
      <alignment horizontal="left" vertical="center" wrapText="1"/>
    </xf>
    <xf numFmtId="0" fontId="30" fillId="0" borderId="7" xfId="3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right" vertical="center"/>
    </xf>
    <xf numFmtId="164" fontId="30" fillId="0" borderId="12" xfId="2" applyFont="1" applyFill="1" applyBorder="1" applyAlignment="1">
      <alignment horizontal="center" vertical="center"/>
    </xf>
    <xf numFmtId="4" fontId="16" fillId="0" borderId="4" xfId="3" applyNumberFormat="1" applyFont="1" applyFill="1" applyBorder="1" applyAlignment="1">
      <alignment horizontal="left" vertical="center" wrapText="1"/>
    </xf>
    <xf numFmtId="4" fontId="16" fillId="0" borderId="3" xfId="3" applyNumberFormat="1" applyFont="1" applyFill="1" applyBorder="1" applyAlignment="1">
      <alignment horizontal="left" vertical="center" wrapText="1"/>
    </xf>
    <xf numFmtId="4" fontId="16" fillId="0" borderId="4" xfId="3" applyNumberFormat="1" applyFont="1" applyFill="1" applyBorder="1" applyAlignment="1">
      <alignment horizontal="center" vertical="center" textRotation="90"/>
    </xf>
    <xf numFmtId="4" fontId="16" fillId="0" borderId="3" xfId="3" applyNumberFormat="1" applyFont="1" applyFill="1" applyBorder="1" applyAlignment="1">
      <alignment horizontal="center" vertical="center" textRotation="90"/>
    </xf>
    <xf numFmtId="0" fontId="16" fillId="0" borderId="11" xfId="7" applyFont="1" applyFill="1" applyBorder="1" applyAlignment="1">
      <alignment horizontal="center" vertical="center" wrapText="1"/>
    </xf>
    <xf numFmtId="0" fontId="16" fillId="0" borderId="12" xfId="7" applyFont="1" applyFill="1" applyBorder="1" applyAlignment="1">
      <alignment horizontal="center" vertical="center" wrapText="1"/>
    </xf>
    <xf numFmtId="0" fontId="16" fillId="0" borderId="13" xfId="7" applyFont="1" applyFill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9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9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9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49" fontId="16" fillId="0" borderId="7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164" fontId="15" fillId="0" borderId="6" xfId="2" applyFont="1" applyFill="1" applyBorder="1" applyAlignment="1">
      <alignment horizontal="left" vertical="center" wrapText="1"/>
    </xf>
    <xf numFmtId="164" fontId="15" fillId="0" borderId="9" xfId="2" applyFont="1" applyFill="1" applyBorder="1" applyAlignment="1">
      <alignment horizontal="left" vertical="center" wrapText="1"/>
    </xf>
    <xf numFmtId="164" fontId="15" fillId="0" borderId="7" xfId="2" applyFont="1" applyFill="1" applyBorder="1" applyAlignment="1">
      <alignment horizontal="left" vertical="center" wrapText="1"/>
    </xf>
    <xf numFmtId="0" fontId="15" fillId="0" borderId="6" xfId="3" applyFont="1" applyFill="1" applyBorder="1" applyAlignment="1">
      <alignment horizontal="left" vertical="center" wrapText="1"/>
    </xf>
    <xf numFmtId="0" fontId="15" fillId="0" borderId="9" xfId="3" applyFont="1" applyFill="1" applyBorder="1" applyAlignment="1">
      <alignment horizontal="left" vertical="center" wrapText="1"/>
    </xf>
    <xf numFmtId="0" fontId="15" fillId="0" borderId="7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</cellXfs>
  <cellStyles count="9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_1.3. Шаблон спецификации" xfId="3"/>
    <cellStyle name="Обычный_АДРЕСНАЯ ПРОГРАММА_ ПЛАН РЕКЛАМНОЙ КАМПАНИИ" xfId="7"/>
    <cellStyle name="Обычный_АДРЕСНАЯ ПРОГРАММА_ ПЛАН РЕКЛАМНОЙ КАМПАНИИ 2" xfId="8"/>
    <cellStyle name="Стиль 1" xfId="6"/>
    <cellStyle name="Финансовый" xfId="2" builtinId="3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297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4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4" customWidth="1"/>
    <col min="3" max="16384" width="9.140625" style="9" hidden="1"/>
  </cols>
  <sheetData>
    <row r="1" spans="1:3" ht="18" customHeight="1" x14ac:dyDescent="0.25">
      <c r="A1" s="74" t="s">
        <v>35</v>
      </c>
      <c r="B1" s="74"/>
      <c r="C1" s="8"/>
    </row>
    <row r="2" spans="1:3" ht="14.25" customHeight="1" x14ac:dyDescent="0.25">
      <c r="A2" s="75" t="s">
        <v>81</v>
      </c>
      <c r="B2" s="76"/>
      <c r="C2" s="8"/>
    </row>
    <row r="3" spans="1:3" ht="25.5" customHeight="1" x14ac:dyDescent="0.25">
      <c r="A3" s="69" t="s">
        <v>82</v>
      </c>
      <c r="B3" s="12" t="s">
        <v>105</v>
      </c>
      <c r="C3" s="50"/>
    </row>
    <row r="4" spans="1:3" ht="14.25" customHeight="1" x14ac:dyDescent="0.25">
      <c r="A4" s="70"/>
      <c r="B4" s="16" t="s">
        <v>252</v>
      </c>
    </row>
    <row r="5" spans="1:3" ht="14.25" customHeight="1" x14ac:dyDescent="0.25">
      <c r="A5" s="70"/>
      <c r="B5" s="16" t="s">
        <v>251</v>
      </c>
    </row>
    <row r="6" spans="1:3" ht="14.25" customHeight="1" x14ac:dyDescent="0.25">
      <c r="A6" s="71"/>
      <c r="B6" s="16" t="s">
        <v>107</v>
      </c>
    </row>
    <row r="7" spans="1:3" ht="14.25" customHeight="1" x14ac:dyDescent="0.25">
      <c r="A7" s="69" t="s">
        <v>83</v>
      </c>
      <c r="B7" s="25" t="s">
        <v>5</v>
      </c>
    </row>
    <row r="8" spans="1:3" ht="14.25" customHeight="1" x14ac:dyDescent="0.25">
      <c r="A8" s="70"/>
      <c r="B8" s="16" t="s">
        <v>89</v>
      </c>
    </row>
    <row r="9" spans="1:3" ht="14.25" customHeight="1" x14ac:dyDescent="0.25">
      <c r="A9" s="70"/>
      <c r="B9" s="36" t="s">
        <v>92</v>
      </c>
    </row>
    <row r="10" spans="1:3" ht="14.25" customHeight="1" x14ac:dyDescent="0.25">
      <c r="A10" s="70"/>
      <c r="B10" s="47" t="s">
        <v>106</v>
      </c>
    </row>
    <row r="11" spans="1:3" ht="14.25" customHeight="1" x14ac:dyDescent="0.25">
      <c r="A11" s="70"/>
      <c r="B11" s="16" t="s">
        <v>6</v>
      </c>
    </row>
    <row r="12" spans="1:3" ht="28.5" customHeight="1" x14ac:dyDescent="0.25">
      <c r="A12" s="71"/>
      <c r="B12" s="26" t="s">
        <v>7</v>
      </c>
    </row>
    <row r="13" spans="1:3" ht="14.25" customHeight="1" x14ac:dyDescent="0.25">
      <c r="A13" s="72" t="s">
        <v>76</v>
      </c>
      <c r="B13" s="73"/>
    </row>
    <row r="14" spans="1:3" ht="42.75" customHeight="1" x14ac:dyDescent="0.25">
      <c r="A14" s="69" t="s">
        <v>8</v>
      </c>
      <c r="B14" s="25" t="s">
        <v>9</v>
      </c>
    </row>
    <row r="15" spans="1:3" ht="14.25" customHeight="1" x14ac:dyDescent="0.25">
      <c r="A15" s="70"/>
      <c r="B15" s="28" t="s">
        <v>34</v>
      </c>
    </row>
    <row r="16" spans="1:3" ht="42.75" customHeight="1" x14ac:dyDescent="0.25">
      <c r="A16" s="71"/>
      <c r="B16" s="26" t="s">
        <v>91</v>
      </c>
    </row>
    <row r="17" spans="1:2" ht="14.25" customHeight="1" x14ac:dyDescent="0.25">
      <c r="A17" s="72" t="s">
        <v>77</v>
      </c>
      <c r="B17" s="73"/>
    </row>
    <row r="18" spans="1:2" ht="14.25" customHeight="1" x14ac:dyDescent="0.25">
      <c r="A18" s="69" t="s">
        <v>10</v>
      </c>
      <c r="B18" s="25" t="s">
        <v>11</v>
      </c>
    </row>
    <row r="19" spans="1:2" ht="42.75" customHeight="1" x14ac:dyDescent="0.25">
      <c r="A19" s="70"/>
      <c r="B19" s="16" t="s">
        <v>86</v>
      </c>
    </row>
    <row r="20" spans="1:2" ht="14.25" customHeight="1" x14ac:dyDescent="0.25">
      <c r="A20" s="70"/>
      <c r="B20" s="16" t="s">
        <v>12</v>
      </c>
    </row>
    <row r="21" spans="1:2" ht="14.25" customHeight="1" x14ac:dyDescent="0.25">
      <c r="A21" s="70"/>
      <c r="B21" s="48" t="s">
        <v>59</v>
      </c>
    </row>
    <row r="22" spans="1:2" ht="28.5" customHeight="1" x14ac:dyDescent="0.25">
      <c r="A22" s="70"/>
      <c r="B22" s="48" t="s">
        <v>60</v>
      </c>
    </row>
    <row r="23" spans="1:2" ht="28.5" customHeight="1" x14ac:dyDescent="0.25">
      <c r="A23" s="70"/>
      <c r="B23" s="48" t="s">
        <v>61</v>
      </c>
    </row>
    <row r="24" spans="1:2" ht="42.75" customHeight="1" x14ac:dyDescent="0.25">
      <c r="A24" s="71"/>
      <c r="B24" s="28" t="s">
        <v>67</v>
      </c>
    </row>
    <row r="25" spans="1:2" ht="14.25" customHeight="1" x14ac:dyDescent="0.25">
      <c r="A25" s="69" t="s">
        <v>13</v>
      </c>
      <c r="B25" s="25" t="s">
        <v>31</v>
      </c>
    </row>
    <row r="26" spans="1:2" ht="29.25" customHeight="1" x14ac:dyDescent="0.25">
      <c r="A26" s="70"/>
      <c r="B26" s="48" t="s">
        <v>96</v>
      </c>
    </row>
    <row r="27" spans="1:2" ht="14.25" customHeight="1" x14ac:dyDescent="0.25">
      <c r="A27" s="70"/>
      <c r="B27" s="16" t="s">
        <v>32</v>
      </c>
    </row>
    <row r="28" spans="1:2" ht="14.25" customHeight="1" x14ac:dyDescent="0.25">
      <c r="A28" s="70"/>
      <c r="B28" s="48" t="s">
        <v>101</v>
      </c>
    </row>
    <row r="29" spans="1:2" ht="14.25" customHeight="1" x14ac:dyDescent="0.25">
      <c r="A29" s="70"/>
      <c r="B29" s="48" t="s">
        <v>97</v>
      </c>
    </row>
    <row r="30" spans="1:2" ht="14.25" customHeight="1" x14ac:dyDescent="0.25">
      <c r="A30" s="70"/>
      <c r="B30" s="48" t="s">
        <v>98</v>
      </c>
    </row>
    <row r="31" spans="1:2" ht="28.5" customHeight="1" x14ac:dyDescent="0.25">
      <c r="A31" s="70"/>
      <c r="B31" s="48" t="s">
        <v>99</v>
      </c>
    </row>
    <row r="32" spans="1:2" ht="42.75" customHeight="1" x14ac:dyDescent="0.25">
      <c r="A32" s="70"/>
      <c r="B32" s="49" t="s">
        <v>100</v>
      </c>
    </row>
    <row r="33" spans="1:2" ht="14.25" customHeight="1" x14ac:dyDescent="0.25">
      <c r="A33" s="71"/>
      <c r="B33" s="49" t="s">
        <v>253</v>
      </c>
    </row>
    <row r="34" spans="1:2" ht="71.25" customHeight="1" x14ac:dyDescent="0.25">
      <c r="A34" s="23" t="s">
        <v>103</v>
      </c>
      <c r="B34" s="46" t="s">
        <v>104</v>
      </c>
    </row>
    <row r="35" spans="1:2" ht="28.5" customHeight="1" x14ac:dyDescent="0.25">
      <c r="A35" s="69" t="s">
        <v>14</v>
      </c>
      <c r="B35" s="25" t="s">
        <v>33</v>
      </c>
    </row>
    <row r="36" spans="1:2" ht="14.25" customHeight="1" x14ac:dyDescent="0.25">
      <c r="A36" s="70"/>
      <c r="B36" s="48" t="s">
        <v>62</v>
      </c>
    </row>
    <row r="37" spans="1:2" ht="14.25" customHeight="1" x14ac:dyDescent="0.25">
      <c r="A37" s="70"/>
      <c r="B37" s="48" t="s">
        <v>69</v>
      </c>
    </row>
    <row r="38" spans="1:2" ht="28.5" customHeight="1" x14ac:dyDescent="0.25">
      <c r="A38" s="71"/>
      <c r="B38" s="48" t="s">
        <v>70</v>
      </c>
    </row>
    <row r="39" spans="1:2" ht="14.25" customHeight="1" x14ac:dyDescent="0.25">
      <c r="A39" s="72" t="s">
        <v>78</v>
      </c>
      <c r="B39" s="73"/>
    </row>
    <row r="40" spans="1:2" ht="14.25" customHeight="1" x14ac:dyDescent="0.25">
      <c r="A40" s="69" t="s">
        <v>15</v>
      </c>
      <c r="B40" s="25" t="s">
        <v>16</v>
      </c>
    </row>
    <row r="41" spans="1:2" ht="42.75" customHeight="1" x14ac:dyDescent="0.25">
      <c r="A41" s="70"/>
      <c r="B41" s="16" t="s">
        <v>94</v>
      </c>
    </row>
    <row r="42" spans="1:2" ht="28.5" customHeight="1" x14ac:dyDescent="0.25">
      <c r="A42" s="70"/>
      <c r="B42" s="16" t="s">
        <v>57</v>
      </c>
    </row>
    <row r="43" spans="1:2" ht="14.25" customHeight="1" x14ac:dyDescent="0.25">
      <c r="A43" s="71"/>
      <c r="B43" s="27" t="str">
        <f>$B$10</f>
        <v>tender-297@foxtrot.kiev.ua</v>
      </c>
    </row>
    <row r="44" spans="1:2" ht="14.25" customHeight="1" x14ac:dyDescent="0.25">
      <c r="A44" s="69" t="s">
        <v>17</v>
      </c>
      <c r="B44" s="43" t="s">
        <v>93</v>
      </c>
    </row>
    <row r="45" spans="1:2" ht="14.25" customHeight="1" x14ac:dyDescent="0.25">
      <c r="A45" s="70"/>
      <c r="B45" s="36" t="s">
        <v>85</v>
      </c>
    </row>
    <row r="46" spans="1:2" ht="14.25" customHeight="1" x14ac:dyDescent="0.25">
      <c r="A46" s="70"/>
      <c r="B46" s="68">
        <v>42992</v>
      </c>
    </row>
    <row r="47" spans="1:2" ht="42.75" customHeight="1" x14ac:dyDescent="0.25">
      <c r="A47" s="71"/>
      <c r="B47" s="44" t="s">
        <v>255</v>
      </c>
    </row>
    <row r="48" spans="1:2" ht="71.25" customHeight="1" x14ac:dyDescent="0.25">
      <c r="A48" s="69" t="s">
        <v>18</v>
      </c>
      <c r="B48" s="25" t="s">
        <v>84</v>
      </c>
    </row>
    <row r="49" spans="1:2" ht="28.5" customHeight="1" x14ac:dyDescent="0.25">
      <c r="A49" s="70"/>
      <c r="B49" s="16" t="s">
        <v>19</v>
      </c>
    </row>
    <row r="50" spans="1:2" ht="14.25" customHeight="1" x14ac:dyDescent="0.25">
      <c r="A50" s="71"/>
      <c r="B50" s="16" t="s">
        <v>20</v>
      </c>
    </row>
    <row r="51" spans="1:2" ht="14.25" customHeight="1" x14ac:dyDescent="0.25">
      <c r="A51" s="72" t="s">
        <v>79</v>
      </c>
      <c r="B51" s="73"/>
    </row>
    <row r="52" spans="1:2" ht="14.25" customHeight="1" x14ac:dyDescent="0.25">
      <c r="A52" s="69" t="s">
        <v>21</v>
      </c>
      <c r="B52" s="30" t="s">
        <v>75</v>
      </c>
    </row>
    <row r="53" spans="1:2" ht="42.75" customHeight="1" x14ac:dyDescent="0.25">
      <c r="A53" s="70"/>
      <c r="B53" s="29" t="s">
        <v>71</v>
      </c>
    </row>
    <row r="54" spans="1:2" ht="28.5" customHeight="1" x14ac:dyDescent="0.25">
      <c r="A54" s="70"/>
      <c r="B54" s="29" t="s">
        <v>56</v>
      </c>
    </row>
    <row r="55" spans="1:2" ht="14.25" customHeight="1" x14ac:dyDescent="0.25">
      <c r="A55" s="71"/>
      <c r="B55" s="31" t="s">
        <v>68</v>
      </c>
    </row>
    <row r="56" spans="1:2" ht="57" customHeight="1" x14ac:dyDescent="0.25">
      <c r="A56" s="17" t="s">
        <v>22</v>
      </c>
      <c r="B56" s="16" t="s">
        <v>23</v>
      </c>
    </row>
    <row r="57" spans="1:2" ht="14.25" customHeight="1" x14ac:dyDescent="0.25">
      <c r="A57" s="69" t="s">
        <v>24</v>
      </c>
      <c r="B57" s="25" t="s">
        <v>25</v>
      </c>
    </row>
    <row r="58" spans="1:2" ht="28.5" customHeight="1" x14ac:dyDescent="0.25">
      <c r="A58" s="70"/>
      <c r="B58" s="48" t="s">
        <v>63</v>
      </c>
    </row>
    <row r="59" spans="1:2" ht="14.25" customHeight="1" x14ac:dyDescent="0.25">
      <c r="A59" s="70"/>
      <c r="B59" s="48" t="s">
        <v>64</v>
      </c>
    </row>
    <row r="60" spans="1:2" ht="42.75" customHeight="1" x14ac:dyDescent="0.25">
      <c r="A60" s="71"/>
      <c r="B60" s="26" t="s">
        <v>54</v>
      </c>
    </row>
    <row r="61" spans="1:2" ht="14.25" customHeight="1" x14ac:dyDescent="0.25">
      <c r="A61" s="69" t="s">
        <v>26</v>
      </c>
      <c r="B61" s="25" t="s">
        <v>27</v>
      </c>
    </row>
    <row r="62" spans="1:2" ht="14.25" customHeight="1" x14ac:dyDescent="0.25">
      <c r="A62" s="70"/>
      <c r="B62" s="48" t="s">
        <v>65</v>
      </c>
    </row>
    <row r="63" spans="1:2" ht="28.5" customHeight="1" x14ac:dyDescent="0.25">
      <c r="A63" s="70"/>
      <c r="B63" s="48" t="s">
        <v>66</v>
      </c>
    </row>
    <row r="64" spans="1:2" ht="42.75" customHeight="1" x14ac:dyDescent="0.25">
      <c r="A64" s="71"/>
      <c r="B64" s="26" t="s">
        <v>28</v>
      </c>
    </row>
    <row r="65" spans="1:2" ht="14.25" customHeight="1" x14ac:dyDescent="0.25">
      <c r="A65" s="72" t="s">
        <v>80</v>
      </c>
      <c r="B65" s="73"/>
    </row>
    <row r="66" spans="1:2" ht="42.75" customHeight="1" x14ac:dyDescent="0.25">
      <c r="A66" s="23" t="s">
        <v>29</v>
      </c>
      <c r="B66" s="24" t="s">
        <v>55</v>
      </c>
    </row>
    <row r="67" spans="1:2" ht="71.25" customHeight="1" x14ac:dyDescent="0.25">
      <c r="A67" s="23" t="s">
        <v>30</v>
      </c>
      <c r="B67" s="24" t="s">
        <v>254</v>
      </c>
    </row>
    <row r="68" spans="1:2" ht="14.25" customHeight="1" x14ac:dyDescent="0.25"/>
    <row r="69" spans="1:2" ht="28.5" customHeight="1" x14ac:dyDescent="0.25">
      <c r="B69" s="45" t="s">
        <v>88</v>
      </c>
    </row>
    <row r="70" spans="1:2" ht="14.25" customHeight="1" x14ac:dyDescent="0.25">
      <c r="B70" s="33" t="s">
        <v>73</v>
      </c>
    </row>
    <row r="71" spans="1:2" hidden="1" x14ac:dyDescent="0.25">
      <c r="B71" s="32"/>
    </row>
    <row r="72" spans="1:2" x14ac:dyDescent="0.25"/>
    <row r="73" spans="1:2" x14ac:dyDescent="0.25"/>
    <row r="74" spans="1:2" x14ac:dyDescent="0.25"/>
  </sheetData>
  <mergeCells count="19">
    <mergeCell ref="A1:B1"/>
    <mergeCell ref="A18:A24"/>
    <mergeCell ref="A51:B51"/>
    <mergeCell ref="A39:B39"/>
    <mergeCell ref="A40:A43"/>
    <mergeCell ref="A13:B13"/>
    <mergeCell ref="A14:A16"/>
    <mergeCell ref="A17:B17"/>
    <mergeCell ref="A25:A33"/>
    <mergeCell ref="A35:A38"/>
    <mergeCell ref="A2:B2"/>
    <mergeCell ref="A7:A12"/>
    <mergeCell ref="A44:A47"/>
    <mergeCell ref="A3:A6"/>
    <mergeCell ref="A57:A60"/>
    <mergeCell ref="A61:A64"/>
    <mergeCell ref="A65:B65"/>
    <mergeCell ref="A52:A55"/>
    <mergeCell ref="A48:A50"/>
  </mergeCells>
  <conditionalFormatting sqref="B46">
    <cfRule type="containsBlanks" dxfId="7" priority="2">
      <formula>LEN(TRIM(B46))=0</formula>
    </cfRule>
  </conditionalFormatting>
  <dataValidations count="2">
    <dataValidation allowBlank="1" showInputMessage="1" showErrorMessage="1" promptTitle="Наступний день" prompt="після подачі пропозицій." sqref="B46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5" r:id="rId1"/>
    <hyperlink ref="B24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0" r:id="rId2"/>
    <hyperlink ref="B55" r:id="rId3"/>
    <hyperlink ref="B43" r:id="rId4" display="tender-______@foxtrot.kiev.ua"/>
    <hyperlink ref="B70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00"/>
  <sheetViews>
    <sheetView showGridLines="0" showZeros="0" defaultGridColor="0" colorId="22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99" sqref="G99"/>
    </sheetView>
  </sheetViews>
  <sheetFormatPr defaultRowHeight="12.75" x14ac:dyDescent="0.2"/>
  <cols>
    <col min="1" max="1" width="15.85546875" style="53" customWidth="1"/>
    <col min="2" max="2" width="37.28515625" style="53" bestFit="1" customWidth="1"/>
    <col min="3" max="3" width="39.5703125" style="53" bestFit="1" customWidth="1"/>
    <col min="4" max="4" width="7.85546875" style="53" customWidth="1"/>
    <col min="5" max="5" width="7.42578125" style="53" customWidth="1"/>
    <col min="6" max="6" width="7.85546875" style="57" customWidth="1"/>
    <col min="7" max="9" width="16.5703125" style="58" customWidth="1"/>
    <col min="10" max="12" width="8.7109375" style="58" customWidth="1"/>
    <col min="13" max="16384" width="9.140625" style="53"/>
  </cols>
  <sheetData>
    <row r="1" spans="1:13" ht="28.5" customHeight="1" x14ac:dyDescent="0.2">
      <c r="A1" s="111" t="s">
        <v>52</v>
      </c>
      <c r="B1" s="111"/>
      <c r="C1" s="111"/>
      <c r="D1" s="111"/>
      <c r="E1" s="111"/>
      <c r="F1" s="111"/>
      <c r="G1" s="110" t="str">
        <f>IF($G$3=0,"Змінювати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H1" s="110"/>
      <c r="I1" s="110"/>
      <c r="J1" s="110"/>
      <c r="K1" s="110"/>
      <c r="L1" s="110"/>
    </row>
    <row r="2" spans="1:13" s="55" customFormat="1" ht="28.5" customHeight="1" x14ac:dyDescent="0.25">
      <c r="A2" s="112" t="str">
        <f>Документація!$B$3</f>
        <v>Реклама на зовнішніх носіях для ТМ Секунда</v>
      </c>
      <c r="B2" s="112"/>
      <c r="C2" s="112"/>
      <c r="D2" s="112"/>
      <c r="E2" s="112"/>
      <c r="F2" s="112"/>
      <c r="G2" s="119" t="str">
        <f>IF($G$3=0,"Обов'язково мають бути заповнені всі промарковані поля.","")</f>
        <v>Обов'язково мають бути заповнені всі промарковані поля.</v>
      </c>
      <c r="H2" s="119"/>
      <c r="I2" s="119"/>
      <c r="J2" s="119"/>
      <c r="K2" s="119"/>
      <c r="L2" s="119"/>
      <c r="M2" s="54"/>
    </row>
    <row r="3" spans="1:13" s="55" customFormat="1" ht="25.5" customHeight="1" x14ac:dyDescent="0.25">
      <c r="A3" s="113" t="s">
        <v>38</v>
      </c>
      <c r="B3" s="114"/>
      <c r="C3" s="114"/>
      <c r="D3" s="114"/>
      <c r="E3" s="114"/>
      <c r="F3" s="115"/>
      <c r="G3" s="116"/>
      <c r="H3" s="117"/>
      <c r="I3" s="117"/>
      <c r="J3" s="117"/>
      <c r="K3" s="117"/>
      <c r="L3" s="118"/>
      <c r="M3" s="54"/>
    </row>
    <row r="4" spans="1:13" s="55" customFormat="1" ht="12.75" customHeight="1" x14ac:dyDescent="0.25">
      <c r="A4" s="98" t="s">
        <v>39</v>
      </c>
      <c r="B4" s="99"/>
      <c r="C4" s="99"/>
      <c r="D4" s="99"/>
      <c r="E4" s="99"/>
      <c r="F4" s="100"/>
      <c r="G4" s="86"/>
      <c r="H4" s="87"/>
      <c r="I4" s="87"/>
      <c r="J4" s="87"/>
      <c r="K4" s="87"/>
      <c r="L4" s="88"/>
    </row>
    <row r="5" spans="1:13" s="55" customFormat="1" ht="12.75" customHeight="1" x14ac:dyDescent="0.25">
      <c r="A5" s="98" t="s">
        <v>40</v>
      </c>
      <c r="B5" s="99"/>
      <c r="C5" s="99"/>
      <c r="D5" s="99"/>
      <c r="E5" s="99"/>
      <c r="F5" s="100"/>
      <c r="G5" s="86"/>
      <c r="H5" s="87"/>
      <c r="I5" s="87"/>
      <c r="J5" s="87"/>
      <c r="K5" s="87"/>
      <c r="L5" s="88"/>
    </row>
    <row r="6" spans="1:13" s="55" customFormat="1" ht="12.75" customHeight="1" x14ac:dyDescent="0.25">
      <c r="A6" s="98" t="s">
        <v>41</v>
      </c>
      <c r="B6" s="99"/>
      <c r="C6" s="99"/>
      <c r="D6" s="99"/>
      <c r="E6" s="99"/>
      <c r="F6" s="100"/>
      <c r="G6" s="107"/>
      <c r="H6" s="108"/>
      <c r="I6" s="108"/>
      <c r="J6" s="108"/>
      <c r="K6" s="108"/>
      <c r="L6" s="109"/>
    </row>
    <row r="7" spans="1:13" s="55" customFormat="1" ht="12.75" customHeight="1" x14ac:dyDescent="0.25">
      <c r="A7" s="98" t="s">
        <v>42</v>
      </c>
      <c r="B7" s="99"/>
      <c r="C7" s="99"/>
      <c r="D7" s="99"/>
      <c r="E7" s="99"/>
      <c r="F7" s="100"/>
      <c r="G7" s="86"/>
      <c r="H7" s="87"/>
      <c r="I7" s="87"/>
      <c r="J7" s="87"/>
      <c r="K7" s="87"/>
      <c r="L7" s="88"/>
    </row>
    <row r="8" spans="1:13" s="55" customFormat="1" ht="12.75" customHeight="1" x14ac:dyDescent="0.25">
      <c r="A8" s="98" t="s">
        <v>43</v>
      </c>
      <c r="B8" s="99"/>
      <c r="C8" s="99"/>
      <c r="D8" s="99"/>
      <c r="E8" s="99"/>
      <c r="F8" s="100"/>
      <c r="G8" s="86"/>
      <c r="H8" s="87"/>
      <c r="I8" s="87"/>
      <c r="J8" s="87"/>
      <c r="K8" s="87"/>
      <c r="L8" s="88"/>
    </row>
    <row r="9" spans="1:13" s="55" customFormat="1" ht="12.75" customHeight="1" x14ac:dyDescent="0.25">
      <c r="A9" s="98" t="s">
        <v>58</v>
      </c>
      <c r="B9" s="99"/>
      <c r="C9" s="99"/>
      <c r="D9" s="99"/>
      <c r="E9" s="99"/>
      <c r="F9" s="100"/>
      <c r="G9" s="107"/>
      <c r="H9" s="108"/>
      <c r="I9" s="108"/>
      <c r="J9" s="108"/>
      <c r="K9" s="108"/>
      <c r="L9" s="109"/>
    </row>
    <row r="10" spans="1:13" s="55" customFormat="1" ht="12.75" customHeight="1" x14ac:dyDescent="0.25">
      <c r="A10" s="98" t="s">
        <v>44</v>
      </c>
      <c r="B10" s="99"/>
      <c r="C10" s="99"/>
      <c r="D10" s="99"/>
      <c r="E10" s="99"/>
      <c r="F10" s="100"/>
      <c r="G10" s="86"/>
      <c r="H10" s="87"/>
      <c r="I10" s="87"/>
      <c r="J10" s="87"/>
      <c r="K10" s="87"/>
      <c r="L10" s="88"/>
    </row>
    <row r="11" spans="1:13" s="55" customFormat="1" ht="12.75" customHeight="1" x14ac:dyDescent="0.25">
      <c r="A11" s="98" t="s">
        <v>48</v>
      </c>
      <c r="B11" s="99"/>
      <c r="C11" s="99"/>
      <c r="D11" s="99"/>
      <c r="E11" s="99"/>
      <c r="F11" s="100"/>
      <c r="G11" s="107"/>
      <c r="H11" s="108"/>
      <c r="I11" s="108"/>
      <c r="J11" s="108"/>
      <c r="K11" s="108"/>
      <c r="L11" s="109"/>
    </row>
    <row r="12" spans="1:13" s="55" customFormat="1" ht="12.75" customHeight="1" x14ac:dyDescent="0.25">
      <c r="A12" s="98" t="s">
        <v>49</v>
      </c>
      <c r="B12" s="99"/>
      <c r="C12" s="99"/>
      <c r="D12" s="99"/>
      <c r="E12" s="99"/>
      <c r="F12" s="100"/>
      <c r="G12" s="101"/>
      <c r="H12" s="102"/>
      <c r="I12" s="102"/>
      <c r="J12" s="102"/>
      <c r="K12" s="102"/>
      <c r="L12" s="103"/>
    </row>
    <row r="13" spans="1:13" s="55" customFormat="1" ht="12.75" customHeight="1" x14ac:dyDescent="0.25">
      <c r="A13" s="98" t="s">
        <v>74</v>
      </c>
      <c r="B13" s="99"/>
      <c r="C13" s="99"/>
      <c r="D13" s="99"/>
      <c r="E13" s="99"/>
      <c r="F13" s="100"/>
      <c r="G13" s="104"/>
      <c r="H13" s="105"/>
      <c r="I13" s="105"/>
      <c r="J13" s="105"/>
      <c r="K13" s="105"/>
      <c r="L13" s="106"/>
    </row>
    <row r="14" spans="1:13" s="55" customFormat="1" ht="12.75" customHeight="1" x14ac:dyDescent="0.25">
      <c r="A14" s="98" t="s">
        <v>45</v>
      </c>
      <c r="B14" s="99"/>
      <c r="C14" s="99"/>
      <c r="D14" s="99"/>
      <c r="E14" s="99"/>
      <c r="F14" s="100"/>
      <c r="G14" s="104"/>
      <c r="H14" s="105"/>
      <c r="I14" s="105"/>
      <c r="J14" s="105"/>
      <c r="K14" s="105"/>
      <c r="L14" s="106"/>
    </row>
    <row r="15" spans="1:13" s="55" customFormat="1" ht="12.75" customHeight="1" x14ac:dyDescent="0.25">
      <c r="A15" s="98" t="s">
        <v>53</v>
      </c>
      <c r="B15" s="99"/>
      <c r="C15" s="99"/>
      <c r="D15" s="99"/>
      <c r="E15" s="99"/>
      <c r="F15" s="100"/>
      <c r="G15" s="104"/>
      <c r="H15" s="105"/>
      <c r="I15" s="105"/>
      <c r="J15" s="105"/>
      <c r="K15" s="105"/>
      <c r="L15" s="106"/>
    </row>
    <row r="16" spans="1:13" s="55" customFormat="1" ht="12.75" customHeight="1" x14ac:dyDescent="0.25">
      <c r="A16" s="98" t="s">
        <v>46</v>
      </c>
      <c r="B16" s="99"/>
      <c r="C16" s="99"/>
      <c r="D16" s="99"/>
      <c r="E16" s="99"/>
      <c r="F16" s="100"/>
      <c r="G16" s="104"/>
      <c r="H16" s="105"/>
      <c r="I16" s="105"/>
      <c r="J16" s="105"/>
      <c r="K16" s="105"/>
      <c r="L16" s="106"/>
    </row>
    <row r="17" spans="1:13" s="55" customFormat="1" ht="12.75" customHeight="1" x14ac:dyDescent="0.25">
      <c r="A17" s="98" t="s">
        <v>47</v>
      </c>
      <c r="B17" s="99"/>
      <c r="C17" s="99"/>
      <c r="D17" s="99"/>
      <c r="E17" s="99"/>
      <c r="F17" s="100"/>
      <c r="G17" s="104"/>
      <c r="H17" s="105"/>
      <c r="I17" s="105"/>
      <c r="J17" s="105"/>
      <c r="K17" s="105"/>
      <c r="L17" s="106"/>
    </row>
    <row r="18" spans="1:13" s="55" customFormat="1" ht="12.75" customHeight="1" x14ac:dyDescent="0.25">
      <c r="A18" s="98" t="s">
        <v>95</v>
      </c>
      <c r="B18" s="99"/>
      <c r="C18" s="99"/>
      <c r="D18" s="99"/>
      <c r="E18" s="99"/>
      <c r="F18" s="100"/>
      <c r="G18" s="104"/>
      <c r="H18" s="105"/>
      <c r="I18" s="105"/>
      <c r="J18" s="105"/>
      <c r="K18" s="105"/>
      <c r="L18" s="106"/>
    </row>
    <row r="19" spans="1:13" ht="12.75" customHeight="1" x14ac:dyDescent="0.2">
      <c r="A19" s="123" t="s">
        <v>249</v>
      </c>
      <c r="B19" s="124"/>
      <c r="C19" s="124"/>
      <c r="D19" s="124"/>
      <c r="E19" s="124"/>
      <c r="F19" s="125"/>
      <c r="G19" s="104"/>
      <c r="H19" s="105"/>
      <c r="I19" s="105"/>
      <c r="J19" s="105"/>
      <c r="K19" s="105"/>
      <c r="L19" s="106"/>
    </row>
    <row r="20" spans="1:13" ht="51" customHeight="1" x14ac:dyDescent="0.2">
      <c r="A20" s="123" t="s">
        <v>258</v>
      </c>
      <c r="B20" s="124"/>
      <c r="C20" s="124"/>
      <c r="D20" s="124"/>
      <c r="E20" s="124"/>
      <c r="F20" s="125"/>
      <c r="G20" s="104"/>
      <c r="H20" s="105"/>
      <c r="I20" s="105"/>
      <c r="J20" s="105"/>
      <c r="K20" s="105"/>
      <c r="L20" s="106"/>
    </row>
    <row r="21" spans="1:13" ht="25.5" customHeight="1" x14ac:dyDescent="0.2">
      <c r="A21" s="123" t="s">
        <v>256</v>
      </c>
      <c r="B21" s="124"/>
      <c r="C21" s="124"/>
      <c r="D21" s="124"/>
      <c r="E21" s="124"/>
      <c r="F21" s="125"/>
      <c r="G21" s="86"/>
      <c r="H21" s="87"/>
      <c r="I21" s="87"/>
      <c r="J21" s="87"/>
      <c r="K21" s="87"/>
      <c r="L21" s="88"/>
    </row>
    <row r="22" spans="1:13" ht="12.75" customHeight="1" x14ac:dyDescent="0.2">
      <c r="A22" s="123" t="s">
        <v>247</v>
      </c>
      <c r="B22" s="124"/>
      <c r="C22" s="124"/>
      <c r="D22" s="124"/>
      <c r="E22" s="124"/>
      <c r="F22" s="125"/>
      <c r="G22" s="86"/>
      <c r="H22" s="87"/>
      <c r="I22" s="87"/>
      <c r="J22" s="87"/>
      <c r="K22" s="87"/>
      <c r="L22" s="88"/>
    </row>
    <row r="23" spans="1:13" ht="38.25" customHeight="1" x14ac:dyDescent="0.2">
      <c r="A23" s="123" t="s">
        <v>250</v>
      </c>
      <c r="B23" s="124"/>
      <c r="C23" s="124"/>
      <c r="D23" s="124"/>
      <c r="E23" s="124"/>
      <c r="F23" s="125"/>
      <c r="G23" s="104"/>
      <c r="H23" s="105"/>
      <c r="I23" s="105"/>
      <c r="J23" s="105"/>
      <c r="K23" s="105"/>
      <c r="L23" s="106"/>
    </row>
    <row r="24" spans="1:13" ht="38.25" customHeight="1" x14ac:dyDescent="0.2">
      <c r="A24" s="123" t="s">
        <v>259</v>
      </c>
      <c r="B24" s="124"/>
      <c r="C24" s="124"/>
      <c r="D24" s="124"/>
      <c r="E24" s="124"/>
      <c r="F24" s="125"/>
      <c r="G24" s="86"/>
      <c r="H24" s="87"/>
      <c r="I24" s="87"/>
      <c r="J24" s="87"/>
      <c r="K24" s="87"/>
      <c r="L24" s="88"/>
    </row>
    <row r="25" spans="1:13" ht="25.5" customHeight="1" x14ac:dyDescent="0.2">
      <c r="A25" s="123" t="s">
        <v>102</v>
      </c>
      <c r="B25" s="124"/>
      <c r="C25" s="124"/>
      <c r="D25" s="124"/>
      <c r="E25" s="124"/>
      <c r="F25" s="125"/>
      <c r="G25" s="86"/>
      <c r="H25" s="87"/>
      <c r="I25" s="87"/>
      <c r="J25" s="87"/>
      <c r="K25" s="87"/>
      <c r="L25" s="88"/>
    </row>
    <row r="26" spans="1:13" ht="15.75" x14ac:dyDescent="0.2">
      <c r="A26" s="83" t="s">
        <v>257</v>
      </c>
      <c r="B26" s="84"/>
      <c r="C26" s="84"/>
      <c r="D26" s="84"/>
      <c r="E26" s="84"/>
      <c r="F26" s="85"/>
      <c r="G26" s="86"/>
      <c r="H26" s="87"/>
      <c r="I26" s="87"/>
      <c r="J26" s="87"/>
      <c r="K26" s="87"/>
      <c r="L26" s="88"/>
    </row>
    <row r="27" spans="1:13" ht="19.5" customHeight="1" x14ac:dyDescent="0.2">
      <c r="A27" s="126" t="s">
        <v>260</v>
      </c>
      <c r="B27" s="127"/>
      <c r="C27" s="127"/>
      <c r="D27" s="127"/>
      <c r="E27" s="127"/>
      <c r="F27" s="128"/>
      <c r="G27" s="120"/>
      <c r="H27" s="121"/>
      <c r="I27" s="121"/>
      <c r="J27" s="121"/>
      <c r="K27" s="121"/>
      <c r="L27" s="122"/>
    </row>
    <row r="28" spans="1:13" ht="24.75" customHeight="1" x14ac:dyDescent="0.2">
      <c r="A28" s="91" t="s">
        <v>108</v>
      </c>
      <c r="B28" s="91" t="s">
        <v>109</v>
      </c>
      <c r="C28" s="91" t="s">
        <v>110</v>
      </c>
      <c r="D28" s="93" t="s">
        <v>111</v>
      </c>
      <c r="E28" s="91" t="s">
        <v>112</v>
      </c>
      <c r="F28" s="93" t="s">
        <v>113</v>
      </c>
      <c r="G28" s="95" t="s">
        <v>241</v>
      </c>
      <c r="H28" s="96"/>
      <c r="I28" s="97"/>
      <c r="J28" s="77" t="s">
        <v>242</v>
      </c>
      <c r="K28" s="78"/>
      <c r="L28" s="79"/>
    </row>
    <row r="29" spans="1:13" ht="24.75" customHeight="1" x14ac:dyDescent="0.2">
      <c r="A29" s="92"/>
      <c r="B29" s="92"/>
      <c r="C29" s="92"/>
      <c r="D29" s="94"/>
      <c r="E29" s="92"/>
      <c r="F29" s="94"/>
      <c r="G29" s="60" t="s">
        <v>243</v>
      </c>
      <c r="H29" s="60" t="s">
        <v>244</v>
      </c>
      <c r="I29" s="60" t="s">
        <v>245</v>
      </c>
      <c r="J29" s="66" t="s">
        <v>243</v>
      </c>
      <c r="K29" s="66" t="s">
        <v>244</v>
      </c>
      <c r="L29" s="66" t="s">
        <v>245</v>
      </c>
    </row>
    <row r="30" spans="1:13" ht="12.75" customHeight="1" x14ac:dyDescent="0.2">
      <c r="A30" s="18" t="s">
        <v>114</v>
      </c>
      <c r="B30" s="65" t="s">
        <v>115</v>
      </c>
      <c r="C30" s="65" t="s">
        <v>116</v>
      </c>
      <c r="D30" s="52" t="s">
        <v>117</v>
      </c>
      <c r="E30" s="51" t="s">
        <v>118</v>
      </c>
      <c r="F30" s="52" t="s">
        <v>123</v>
      </c>
      <c r="G30" s="59"/>
      <c r="H30" s="59"/>
      <c r="I30" s="59"/>
      <c r="J30" s="67"/>
      <c r="K30" s="67"/>
      <c r="L30" s="67"/>
      <c r="M30" s="56"/>
    </row>
    <row r="31" spans="1:13" ht="12.75" customHeight="1" x14ac:dyDescent="0.2">
      <c r="A31" s="18" t="s">
        <v>114</v>
      </c>
      <c r="B31" s="65" t="s">
        <v>119</v>
      </c>
      <c r="C31" s="65" t="s">
        <v>120</v>
      </c>
      <c r="D31" s="52" t="s">
        <v>117</v>
      </c>
      <c r="E31" s="51" t="s">
        <v>118</v>
      </c>
      <c r="F31" s="52" t="s">
        <v>123</v>
      </c>
      <c r="G31" s="59"/>
      <c r="H31" s="59"/>
      <c r="I31" s="59"/>
      <c r="J31" s="67"/>
      <c r="K31" s="67"/>
      <c r="L31" s="67"/>
      <c r="M31" s="56"/>
    </row>
    <row r="32" spans="1:13" ht="12.75" customHeight="1" x14ac:dyDescent="0.2">
      <c r="A32" s="18" t="s">
        <v>114</v>
      </c>
      <c r="B32" s="65" t="s">
        <v>121</v>
      </c>
      <c r="C32" s="65" t="s">
        <v>122</v>
      </c>
      <c r="D32" s="52" t="s">
        <v>117</v>
      </c>
      <c r="E32" s="51" t="s">
        <v>118</v>
      </c>
      <c r="F32" s="52" t="s">
        <v>123</v>
      </c>
      <c r="G32" s="59"/>
      <c r="H32" s="59"/>
      <c r="I32" s="59"/>
      <c r="J32" s="67"/>
      <c r="K32" s="67"/>
      <c r="L32" s="67"/>
      <c r="M32" s="56"/>
    </row>
    <row r="33" spans="1:13" ht="12.75" customHeight="1" x14ac:dyDescent="0.2">
      <c r="A33" s="18" t="s">
        <v>114</v>
      </c>
      <c r="B33" s="65" t="s">
        <v>124</v>
      </c>
      <c r="C33" s="65" t="s">
        <v>125</v>
      </c>
      <c r="D33" s="52" t="s">
        <v>117</v>
      </c>
      <c r="E33" s="51" t="s">
        <v>126</v>
      </c>
      <c r="F33" s="52" t="s">
        <v>123</v>
      </c>
      <c r="G33" s="59"/>
      <c r="H33" s="59"/>
      <c r="I33" s="59"/>
      <c r="J33" s="67"/>
      <c r="K33" s="67"/>
      <c r="L33" s="67"/>
      <c r="M33" s="56"/>
    </row>
    <row r="34" spans="1:13" ht="12.75" customHeight="1" x14ac:dyDescent="0.2">
      <c r="A34" s="18" t="s">
        <v>114</v>
      </c>
      <c r="B34" s="65" t="s">
        <v>127</v>
      </c>
      <c r="C34" s="65" t="s">
        <v>128</v>
      </c>
      <c r="D34" s="52" t="s">
        <v>117</v>
      </c>
      <c r="E34" s="51" t="s">
        <v>118</v>
      </c>
      <c r="F34" s="52" t="s">
        <v>123</v>
      </c>
      <c r="G34" s="59"/>
      <c r="H34" s="59"/>
      <c r="I34" s="59"/>
      <c r="J34" s="67"/>
      <c r="K34" s="67"/>
      <c r="L34" s="67"/>
      <c r="M34" s="56"/>
    </row>
    <row r="35" spans="1:13" ht="12.75" customHeight="1" x14ac:dyDescent="0.2">
      <c r="A35" s="18" t="s">
        <v>114</v>
      </c>
      <c r="B35" s="65" t="s">
        <v>129</v>
      </c>
      <c r="C35" s="65" t="s">
        <v>130</v>
      </c>
      <c r="D35" s="52" t="s">
        <v>117</v>
      </c>
      <c r="E35" s="51" t="s">
        <v>126</v>
      </c>
      <c r="F35" s="52" t="s">
        <v>123</v>
      </c>
      <c r="G35" s="59"/>
      <c r="H35" s="59"/>
      <c r="I35" s="59"/>
      <c r="J35" s="67"/>
      <c r="K35" s="67"/>
      <c r="L35" s="67"/>
      <c r="M35" s="56"/>
    </row>
    <row r="36" spans="1:13" ht="12.75" customHeight="1" x14ac:dyDescent="0.2">
      <c r="A36" s="18" t="s">
        <v>114</v>
      </c>
      <c r="B36" s="65" t="s">
        <v>131</v>
      </c>
      <c r="C36" s="65" t="s">
        <v>132</v>
      </c>
      <c r="D36" s="52" t="s">
        <v>117</v>
      </c>
      <c r="E36" s="51" t="s">
        <v>126</v>
      </c>
      <c r="F36" s="52" t="s">
        <v>123</v>
      </c>
      <c r="G36" s="59"/>
      <c r="H36" s="59"/>
      <c r="I36" s="59"/>
      <c r="J36" s="67"/>
      <c r="K36" s="67"/>
      <c r="L36" s="67"/>
      <c r="M36" s="56"/>
    </row>
    <row r="37" spans="1:13" ht="12.75" customHeight="1" x14ac:dyDescent="0.2">
      <c r="A37" s="18" t="s">
        <v>114</v>
      </c>
      <c r="B37" s="65" t="s">
        <v>133</v>
      </c>
      <c r="C37" s="65" t="s">
        <v>134</v>
      </c>
      <c r="D37" s="52" t="s">
        <v>117</v>
      </c>
      <c r="E37" s="51" t="s">
        <v>126</v>
      </c>
      <c r="F37" s="52" t="s">
        <v>123</v>
      </c>
      <c r="G37" s="59"/>
      <c r="H37" s="59"/>
      <c r="I37" s="59"/>
      <c r="J37" s="67"/>
      <c r="K37" s="67"/>
      <c r="L37" s="67"/>
      <c r="M37" s="56"/>
    </row>
    <row r="38" spans="1:13" ht="12.75" customHeight="1" x14ac:dyDescent="0.2">
      <c r="A38" s="18" t="s">
        <v>114</v>
      </c>
      <c r="B38" s="65" t="s">
        <v>135</v>
      </c>
      <c r="C38" s="65" t="s">
        <v>122</v>
      </c>
      <c r="D38" s="52" t="s">
        <v>117</v>
      </c>
      <c r="E38" s="51" t="s">
        <v>118</v>
      </c>
      <c r="F38" s="52" t="s">
        <v>123</v>
      </c>
      <c r="G38" s="59"/>
      <c r="H38" s="59"/>
      <c r="I38" s="59"/>
      <c r="J38" s="67"/>
      <c r="K38" s="67"/>
      <c r="L38" s="67"/>
      <c r="M38" s="56"/>
    </row>
    <row r="39" spans="1:13" ht="12.75" customHeight="1" x14ac:dyDescent="0.2">
      <c r="A39" s="18" t="s">
        <v>114</v>
      </c>
      <c r="B39" s="65" t="s">
        <v>136</v>
      </c>
      <c r="C39" s="65" t="s">
        <v>137</v>
      </c>
      <c r="D39" s="52" t="s">
        <v>117</v>
      </c>
      <c r="E39" s="51" t="s">
        <v>118</v>
      </c>
      <c r="F39" s="52" t="s">
        <v>123</v>
      </c>
      <c r="G39" s="59"/>
      <c r="H39" s="59"/>
      <c r="I39" s="59"/>
      <c r="J39" s="67"/>
      <c r="K39" s="67"/>
      <c r="L39" s="67"/>
      <c r="M39" s="56"/>
    </row>
    <row r="40" spans="1:13" ht="12.75" customHeight="1" x14ac:dyDescent="0.2">
      <c r="A40" s="18" t="s">
        <v>114</v>
      </c>
      <c r="B40" s="65" t="s">
        <v>138</v>
      </c>
      <c r="C40" s="65" t="s">
        <v>139</v>
      </c>
      <c r="D40" s="52" t="s">
        <v>117</v>
      </c>
      <c r="E40" s="51" t="s">
        <v>118</v>
      </c>
      <c r="F40" s="52" t="s">
        <v>123</v>
      </c>
      <c r="G40" s="59"/>
      <c r="H40" s="59"/>
      <c r="I40" s="59"/>
      <c r="J40" s="67"/>
      <c r="K40" s="67"/>
      <c r="L40" s="67"/>
      <c r="M40" s="56"/>
    </row>
    <row r="41" spans="1:13" ht="12.75" customHeight="1" x14ac:dyDescent="0.2">
      <c r="A41" s="18" t="s">
        <v>114</v>
      </c>
      <c r="B41" s="65" t="s">
        <v>140</v>
      </c>
      <c r="C41" s="65" t="s">
        <v>125</v>
      </c>
      <c r="D41" s="52" t="s">
        <v>117</v>
      </c>
      <c r="E41" s="51" t="s">
        <v>126</v>
      </c>
      <c r="F41" s="52" t="s">
        <v>123</v>
      </c>
      <c r="G41" s="59"/>
      <c r="H41" s="59"/>
      <c r="I41" s="59"/>
      <c r="J41" s="67"/>
      <c r="K41" s="67"/>
      <c r="L41" s="67"/>
      <c r="M41" s="56"/>
    </row>
    <row r="42" spans="1:13" ht="12.75" customHeight="1" x14ac:dyDescent="0.2">
      <c r="A42" s="18" t="s">
        <v>114</v>
      </c>
      <c r="B42" s="65" t="s">
        <v>141</v>
      </c>
      <c r="C42" s="65" t="s">
        <v>142</v>
      </c>
      <c r="D42" s="52" t="s">
        <v>117</v>
      </c>
      <c r="E42" s="51" t="s">
        <v>126</v>
      </c>
      <c r="F42" s="52" t="s">
        <v>123</v>
      </c>
      <c r="G42" s="59"/>
      <c r="H42" s="59"/>
      <c r="I42" s="59"/>
      <c r="J42" s="67"/>
      <c r="K42" s="67"/>
      <c r="L42" s="67"/>
      <c r="M42" s="56"/>
    </row>
    <row r="43" spans="1:13" ht="12.75" customHeight="1" x14ac:dyDescent="0.2">
      <c r="A43" s="18" t="s">
        <v>114</v>
      </c>
      <c r="B43" s="65" t="s">
        <v>143</v>
      </c>
      <c r="C43" s="65"/>
      <c r="D43" s="52" t="s">
        <v>117</v>
      </c>
      <c r="E43" s="51" t="s">
        <v>126</v>
      </c>
      <c r="F43" s="52" t="s">
        <v>123</v>
      </c>
      <c r="G43" s="59"/>
      <c r="H43" s="59"/>
      <c r="I43" s="59"/>
      <c r="J43" s="67"/>
      <c r="K43" s="67"/>
      <c r="L43" s="67"/>
      <c r="M43" s="56"/>
    </row>
    <row r="44" spans="1:13" ht="12.75" customHeight="1" x14ac:dyDescent="0.2">
      <c r="A44" s="18" t="s">
        <v>114</v>
      </c>
      <c r="B44" s="65" t="s">
        <v>144</v>
      </c>
      <c r="C44" s="65" t="s">
        <v>145</v>
      </c>
      <c r="D44" s="52" t="s">
        <v>117</v>
      </c>
      <c r="E44" s="51" t="s">
        <v>126</v>
      </c>
      <c r="F44" s="52" t="s">
        <v>123</v>
      </c>
      <c r="G44" s="59"/>
      <c r="H44" s="59"/>
      <c r="I44" s="59"/>
      <c r="J44" s="67"/>
      <c r="K44" s="67"/>
      <c r="L44" s="67"/>
      <c r="M44" s="56"/>
    </row>
    <row r="45" spans="1:13" ht="12.75" customHeight="1" x14ac:dyDescent="0.2">
      <c r="A45" s="18" t="s">
        <v>114</v>
      </c>
      <c r="B45" s="65" t="s">
        <v>146</v>
      </c>
      <c r="C45" s="65" t="s">
        <v>147</v>
      </c>
      <c r="D45" s="52" t="s">
        <v>117</v>
      </c>
      <c r="E45" s="51" t="s">
        <v>126</v>
      </c>
      <c r="F45" s="52" t="s">
        <v>123</v>
      </c>
      <c r="G45" s="59"/>
      <c r="H45" s="59"/>
      <c r="I45" s="59"/>
      <c r="J45" s="67"/>
      <c r="K45" s="67"/>
      <c r="L45" s="67"/>
      <c r="M45" s="56"/>
    </row>
    <row r="46" spans="1:13" ht="12.75" customHeight="1" x14ac:dyDescent="0.2">
      <c r="A46" s="18" t="s">
        <v>148</v>
      </c>
      <c r="B46" s="65" t="s">
        <v>149</v>
      </c>
      <c r="C46" s="65" t="s">
        <v>150</v>
      </c>
      <c r="D46" s="52" t="s">
        <v>117</v>
      </c>
      <c r="E46" s="51" t="s">
        <v>126</v>
      </c>
      <c r="F46" s="52" t="s">
        <v>123</v>
      </c>
      <c r="G46" s="59"/>
      <c r="H46" s="59"/>
      <c r="I46" s="59"/>
      <c r="J46" s="67"/>
      <c r="K46" s="67"/>
      <c r="L46" s="67"/>
      <c r="M46" s="56"/>
    </row>
    <row r="47" spans="1:13" ht="12.75" customHeight="1" x14ac:dyDescent="0.2">
      <c r="A47" s="18" t="s">
        <v>148</v>
      </c>
      <c r="B47" s="65" t="s">
        <v>151</v>
      </c>
      <c r="C47" s="65" t="s">
        <v>152</v>
      </c>
      <c r="D47" s="52" t="s">
        <v>117</v>
      </c>
      <c r="E47" s="51" t="s">
        <v>126</v>
      </c>
      <c r="F47" s="52" t="s">
        <v>123</v>
      </c>
      <c r="G47" s="59"/>
      <c r="H47" s="59"/>
      <c r="I47" s="59"/>
      <c r="J47" s="67"/>
      <c r="K47" s="67"/>
      <c r="L47" s="67"/>
      <c r="M47" s="56"/>
    </row>
    <row r="48" spans="1:13" ht="12.75" customHeight="1" x14ac:dyDescent="0.2">
      <c r="A48" s="18" t="s">
        <v>148</v>
      </c>
      <c r="B48" s="65" t="s">
        <v>153</v>
      </c>
      <c r="C48" s="65" t="s">
        <v>154</v>
      </c>
      <c r="D48" s="52" t="s">
        <v>117</v>
      </c>
      <c r="E48" s="51" t="s">
        <v>118</v>
      </c>
      <c r="F48" s="52" t="s">
        <v>123</v>
      </c>
      <c r="G48" s="59"/>
      <c r="H48" s="59"/>
      <c r="I48" s="59"/>
      <c r="J48" s="67"/>
      <c r="K48" s="67"/>
      <c r="L48" s="67"/>
      <c r="M48" s="56"/>
    </row>
    <row r="49" spans="1:13" ht="12.75" customHeight="1" x14ac:dyDescent="0.2">
      <c r="A49" s="18" t="s">
        <v>148</v>
      </c>
      <c r="B49" s="65" t="s">
        <v>155</v>
      </c>
      <c r="C49" s="65" t="s">
        <v>156</v>
      </c>
      <c r="D49" s="52" t="s">
        <v>117</v>
      </c>
      <c r="E49" s="51" t="s">
        <v>126</v>
      </c>
      <c r="F49" s="52" t="s">
        <v>123</v>
      </c>
      <c r="G49" s="59"/>
      <c r="H49" s="59"/>
      <c r="I49" s="59"/>
      <c r="J49" s="67"/>
      <c r="K49" s="67"/>
      <c r="L49" s="67"/>
      <c r="M49" s="56"/>
    </row>
    <row r="50" spans="1:13" ht="12.75" customHeight="1" x14ac:dyDescent="0.2">
      <c r="A50" s="18" t="s">
        <v>148</v>
      </c>
      <c r="B50" s="65" t="s">
        <v>157</v>
      </c>
      <c r="C50" s="65" t="s">
        <v>158</v>
      </c>
      <c r="D50" s="52" t="s">
        <v>117</v>
      </c>
      <c r="E50" s="51" t="s">
        <v>126</v>
      </c>
      <c r="F50" s="52" t="s">
        <v>123</v>
      </c>
      <c r="G50" s="59"/>
      <c r="H50" s="59"/>
      <c r="I50" s="59"/>
      <c r="J50" s="67"/>
      <c r="K50" s="67"/>
      <c r="L50" s="67"/>
      <c r="M50" s="56"/>
    </row>
    <row r="51" spans="1:13" ht="12.75" customHeight="1" x14ac:dyDescent="0.2">
      <c r="A51" s="18" t="s">
        <v>148</v>
      </c>
      <c r="B51" s="65" t="s">
        <v>159</v>
      </c>
      <c r="C51" s="65" t="s">
        <v>160</v>
      </c>
      <c r="D51" s="52" t="s">
        <v>117</v>
      </c>
      <c r="E51" s="51" t="s">
        <v>118</v>
      </c>
      <c r="F51" s="52" t="s">
        <v>123</v>
      </c>
      <c r="G51" s="59"/>
      <c r="H51" s="59"/>
      <c r="I51" s="59"/>
      <c r="J51" s="67"/>
      <c r="K51" s="67"/>
      <c r="L51" s="67"/>
      <c r="M51" s="56"/>
    </row>
    <row r="52" spans="1:13" ht="12.75" customHeight="1" x14ac:dyDescent="0.2">
      <c r="A52" s="18" t="s">
        <v>148</v>
      </c>
      <c r="B52" s="65" t="s">
        <v>161</v>
      </c>
      <c r="C52" s="65" t="s">
        <v>162</v>
      </c>
      <c r="D52" s="52" t="s">
        <v>117</v>
      </c>
      <c r="E52" s="51" t="s">
        <v>118</v>
      </c>
      <c r="F52" s="52" t="s">
        <v>123</v>
      </c>
      <c r="G52" s="59"/>
      <c r="H52" s="59"/>
      <c r="I52" s="59"/>
      <c r="J52" s="67"/>
      <c r="K52" s="67"/>
      <c r="L52" s="67"/>
      <c r="M52" s="56"/>
    </row>
    <row r="53" spans="1:13" ht="12.75" customHeight="1" x14ac:dyDescent="0.2">
      <c r="A53" s="18" t="s">
        <v>163</v>
      </c>
      <c r="B53" s="65" t="s">
        <v>131</v>
      </c>
      <c r="C53" s="65" t="s">
        <v>164</v>
      </c>
      <c r="D53" s="52" t="s">
        <v>117</v>
      </c>
      <c r="E53" s="51" t="s">
        <v>118</v>
      </c>
      <c r="F53" s="52" t="s">
        <v>123</v>
      </c>
      <c r="G53" s="59"/>
      <c r="H53" s="59"/>
      <c r="I53" s="59"/>
      <c r="J53" s="67"/>
      <c r="K53" s="67"/>
      <c r="L53" s="67"/>
      <c r="M53" s="56"/>
    </row>
    <row r="54" spans="1:13" ht="12.75" customHeight="1" x14ac:dyDescent="0.2">
      <c r="A54" s="18" t="s">
        <v>163</v>
      </c>
      <c r="B54" s="65" t="s">
        <v>165</v>
      </c>
      <c r="C54" s="65" t="s">
        <v>164</v>
      </c>
      <c r="D54" s="52" t="s">
        <v>117</v>
      </c>
      <c r="E54" s="51" t="s">
        <v>118</v>
      </c>
      <c r="F54" s="52" t="s">
        <v>123</v>
      </c>
      <c r="G54" s="59"/>
      <c r="H54" s="59"/>
      <c r="I54" s="59"/>
      <c r="J54" s="67"/>
      <c r="K54" s="67"/>
      <c r="L54" s="67"/>
      <c r="M54" s="56"/>
    </row>
    <row r="55" spans="1:13" ht="12.75" customHeight="1" x14ac:dyDescent="0.2">
      <c r="A55" s="18" t="s">
        <v>163</v>
      </c>
      <c r="B55" s="65" t="s">
        <v>166</v>
      </c>
      <c r="C55" s="65" t="s">
        <v>164</v>
      </c>
      <c r="D55" s="52" t="s">
        <v>117</v>
      </c>
      <c r="E55" s="51" t="s">
        <v>126</v>
      </c>
      <c r="F55" s="52" t="s">
        <v>123</v>
      </c>
      <c r="G55" s="59"/>
      <c r="H55" s="59"/>
      <c r="I55" s="59"/>
      <c r="J55" s="67"/>
      <c r="K55" s="67"/>
      <c r="L55" s="67"/>
      <c r="M55" s="56"/>
    </row>
    <row r="56" spans="1:13" ht="12.75" customHeight="1" x14ac:dyDescent="0.2">
      <c r="A56" s="18" t="s">
        <v>163</v>
      </c>
      <c r="B56" s="65" t="s">
        <v>167</v>
      </c>
      <c r="C56" s="65" t="s">
        <v>164</v>
      </c>
      <c r="D56" s="52" t="s">
        <v>117</v>
      </c>
      <c r="E56" s="51" t="s">
        <v>118</v>
      </c>
      <c r="F56" s="52" t="s">
        <v>123</v>
      </c>
      <c r="G56" s="59"/>
      <c r="H56" s="59"/>
      <c r="I56" s="59"/>
      <c r="J56" s="67"/>
      <c r="K56" s="67"/>
      <c r="L56" s="67"/>
      <c r="M56" s="56"/>
    </row>
    <row r="57" spans="1:13" ht="12.75" customHeight="1" x14ac:dyDescent="0.2">
      <c r="A57" s="18" t="s">
        <v>168</v>
      </c>
      <c r="B57" s="65" t="s">
        <v>169</v>
      </c>
      <c r="C57" s="65" t="s">
        <v>170</v>
      </c>
      <c r="D57" s="52" t="s">
        <v>117</v>
      </c>
      <c r="E57" s="51" t="s">
        <v>118</v>
      </c>
      <c r="F57" s="52" t="s">
        <v>123</v>
      </c>
      <c r="G57" s="59"/>
      <c r="H57" s="59"/>
      <c r="I57" s="59"/>
      <c r="J57" s="67"/>
      <c r="K57" s="67"/>
      <c r="L57" s="67"/>
      <c r="M57" s="56"/>
    </row>
    <row r="58" spans="1:13" ht="12.75" customHeight="1" x14ac:dyDescent="0.2">
      <c r="A58" s="18" t="s">
        <v>168</v>
      </c>
      <c r="B58" s="65" t="s">
        <v>171</v>
      </c>
      <c r="C58" s="65" t="s">
        <v>172</v>
      </c>
      <c r="D58" s="52" t="s">
        <v>117</v>
      </c>
      <c r="E58" s="51" t="s">
        <v>118</v>
      </c>
      <c r="F58" s="52" t="s">
        <v>123</v>
      </c>
      <c r="G58" s="59"/>
      <c r="H58" s="59"/>
      <c r="I58" s="59"/>
      <c r="J58" s="67"/>
      <c r="K58" s="67"/>
      <c r="L58" s="67"/>
      <c r="M58" s="56"/>
    </row>
    <row r="59" spans="1:13" ht="12.75" customHeight="1" x14ac:dyDescent="0.2">
      <c r="A59" s="18" t="s">
        <v>168</v>
      </c>
      <c r="B59" s="65" t="s">
        <v>173</v>
      </c>
      <c r="C59" s="65" t="s">
        <v>174</v>
      </c>
      <c r="D59" s="52" t="s">
        <v>117</v>
      </c>
      <c r="E59" s="51" t="s">
        <v>126</v>
      </c>
      <c r="F59" s="52" t="s">
        <v>123</v>
      </c>
      <c r="G59" s="59"/>
      <c r="H59" s="59"/>
      <c r="I59" s="59"/>
      <c r="J59" s="67"/>
      <c r="K59" s="67"/>
      <c r="L59" s="67"/>
      <c r="M59" s="56"/>
    </row>
    <row r="60" spans="1:13" ht="12.75" customHeight="1" x14ac:dyDescent="0.2">
      <c r="A60" s="18" t="s">
        <v>168</v>
      </c>
      <c r="B60" s="65" t="s">
        <v>175</v>
      </c>
      <c r="C60" s="65" t="s">
        <v>176</v>
      </c>
      <c r="D60" s="52" t="s">
        <v>117</v>
      </c>
      <c r="E60" s="51" t="s">
        <v>118</v>
      </c>
      <c r="F60" s="52" t="s">
        <v>123</v>
      </c>
      <c r="G60" s="59"/>
      <c r="H60" s="59"/>
      <c r="I60" s="59"/>
      <c r="J60" s="67"/>
      <c r="K60" s="67"/>
      <c r="L60" s="67"/>
      <c r="M60" s="56"/>
    </row>
    <row r="61" spans="1:13" ht="12.75" customHeight="1" x14ac:dyDescent="0.2">
      <c r="A61" s="18" t="s">
        <v>168</v>
      </c>
      <c r="B61" s="65" t="s">
        <v>177</v>
      </c>
      <c r="C61" s="65" t="s">
        <v>178</v>
      </c>
      <c r="D61" s="52" t="s">
        <v>117</v>
      </c>
      <c r="E61" s="51" t="s">
        <v>118</v>
      </c>
      <c r="F61" s="52" t="s">
        <v>123</v>
      </c>
      <c r="G61" s="59"/>
      <c r="H61" s="59"/>
      <c r="I61" s="59"/>
      <c r="J61" s="67"/>
      <c r="K61" s="67"/>
      <c r="L61" s="67"/>
      <c r="M61" s="56"/>
    </row>
    <row r="62" spans="1:13" ht="12.75" customHeight="1" x14ac:dyDescent="0.2">
      <c r="A62" s="18" t="s">
        <v>168</v>
      </c>
      <c r="B62" s="65" t="s">
        <v>179</v>
      </c>
      <c r="C62" s="65" t="s">
        <v>180</v>
      </c>
      <c r="D62" s="52" t="s">
        <v>117</v>
      </c>
      <c r="E62" s="51" t="s">
        <v>118</v>
      </c>
      <c r="F62" s="52" t="s">
        <v>123</v>
      </c>
      <c r="G62" s="59"/>
      <c r="H62" s="59"/>
      <c r="I62" s="59"/>
      <c r="J62" s="67"/>
      <c r="K62" s="67"/>
      <c r="L62" s="67"/>
      <c r="M62" s="56"/>
    </row>
    <row r="63" spans="1:13" ht="12.75" customHeight="1" x14ac:dyDescent="0.2">
      <c r="A63" s="18" t="s">
        <v>168</v>
      </c>
      <c r="B63" s="65" t="s">
        <v>181</v>
      </c>
      <c r="C63" s="65"/>
      <c r="D63" s="52" t="s">
        <v>117</v>
      </c>
      <c r="E63" s="51" t="s">
        <v>126</v>
      </c>
      <c r="F63" s="52" t="s">
        <v>123</v>
      </c>
      <c r="G63" s="59"/>
      <c r="H63" s="59"/>
      <c r="I63" s="59"/>
      <c r="J63" s="67"/>
      <c r="K63" s="67"/>
      <c r="L63" s="67"/>
      <c r="M63" s="56"/>
    </row>
    <row r="64" spans="1:13" ht="12.75" customHeight="1" x14ac:dyDescent="0.2">
      <c r="A64" s="18" t="s">
        <v>182</v>
      </c>
      <c r="B64" s="65" t="s">
        <v>183</v>
      </c>
      <c r="C64" s="65" t="s">
        <v>184</v>
      </c>
      <c r="D64" s="52" t="s">
        <v>117</v>
      </c>
      <c r="E64" s="51" t="s">
        <v>118</v>
      </c>
      <c r="F64" s="52" t="s">
        <v>123</v>
      </c>
      <c r="G64" s="59"/>
      <c r="H64" s="59"/>
      <c r="I64" s="59"/>
      <c r="J64" s="67"/>
      <c r="K64" s="67"/>
      <c r="L64" s="67"/>
      <c r="M64" s="56"/>
    </row>
    <row r="65" spans="1:13" ht="12.75" customHeight="1" x14ac:dyDescent="0.2">
      <c r="A65" s="18" t="s">
        <v>182</v>
      </c>
      <c r="B65" s="65" t="s">
        <v>185</v>
      </c>
      <c r="C65" s="65" t="s">
        <v>186</v>
      </c>
      <c r="D65" s="52" t="s">
        <v>117</v>
      </c>
      <c r="E65" s="51" t="s">
        <v>126</v>
      </c>
      <c r="F65" s="52" t="s">
        <v>123</v>
      </c>
      <c r="G65" s="59"/>
      <c r="H65" s="59"/>
      <c r="I65" s="59"/>
      <c r="J65" s="67"/>
      <c r="K65" s="67"/>
      <c r="L65" s="67"/>
      <c r="M65" s="56"/>
    </row>
    <row r="66" spans="1:13" ht="12.75" customHeight="1" x14ac:dyDescent="0.2">
      <c r="A66" s="18" t="s">
        <v>182</v>
      </c>
      <c r="B66" s="65" t="s">
        <v>187</v>
      </c>
      <c r="C66" s="65"/>
      <c r="D66" s="52" t="s">
        <v>117</v>
      </c>
      <c r="E66" s="51" t="s">
        <v>126</v>
      </c>
      <c r="F66" s="52" t="s">
        <v>123</v>
      </c>
      <c r="G66" s="59"/>
      <c r="H66" s="59"/>
      <c r="I66" s="59"/>
      <c r="J66" s="67"/>
      <c r="K66" s="67"/>
      <c r="L66" s="67"/>
      <c r="M66" s="56"/>
    </row>
    <row r="67" spans="1:13" ht="12.75" customHeight="1" x14ac:dyDescent="0.2">
      <c r="A67" s="18" t="s">
        <v>182</v>
      </c>
      <c r="B67" s="65" t="s">
        <v>188</v>
      </c>
      <c r="C67" s="65"/>
      <c r="D67" s="52" t="s">
        <v>117</v>
      </c>
      <c r="E67" s="51" t="s">
        <v>118</v>
      </c>
      <c r="F67" s="52" t="s">
        <v>123</v>
      </c>
      <c r="G67" s="59"/>
      <c r="H67" s="59"/>
      <c r="I67" s="59"/>
      <c r="J67" s="67"/>
      <c r="K67" s="67"/>
      <c r="L67" s="67"/>
      <c r="M67" s="56"/>
    </row>
    <row r="68" spans="1:13" ht="12.75" customHeight="1" x14ac:dyDescent="0.2">
      <c r="A68" s="18" t="s">
        <v>189</v>
      </c>
      <c r="B68" s="65" t="s">
        <v>190</v>
      </c>
      <c r="C68" s="65"/>
      <c r="D68" s="52" t="s">
        <v>117</v>
      </c>
      <c r="E68" s="51" t="s">
        <v>126</v>
      </c>
      <c r="F68" s="52" t="s">
        <v>123</v>
      </c>
      <c r="G68" s="59"/>
      <c r="H68" s="59"/>
      <c r="I68" s="59"/>
      <c r="J68" s="67"/>
      <c r="K68" s="67"/>
      <c r="L68" s="67"/>
      <c r="M68" s="56"/>
    </row>
    <row r="69" spans="1:13" ht="12.75" customHeight="1" x14ac:dyDescent="0.2">
      <c r="A69" s="18" t="s">
        <v>189</v>
      </c>
      <c r="B69" s="65" t="s">
        <v>191</v>
      </c>
      <c r="C69" s="65" t="s">
        <v>192</v>
      </c>
      <c r="D69" s="52" t="s">
        <v>117</v>
      </c>
      <c r="E69" s="51" t="s">
        <v>126</v>
      </c>
      <c r="F69" s="52" t="s">
        <v>123</v>
      </c>
      <c r="G69" s="59"/>
      <c r="H69" s="59"/>
      <c r="I69" s="59"/>
      <c r="J69" s="67"/>
      <c r="K69" s="67"/>
      <c r="L69" s="67"/>
      <c r="M69" s="56"/>
    </row>
    <row r="70" spans="1:13" ht="12.75" customHeight="1" x14ac:dyDescent="0.2">
      <c r="A70" s="18" t="s">
        <v>189</v>
      </c>
      <c r="B70" s="65" t="s">
        <v>191</v>
      </c>
      <c r="C70" s="65" t="s">
        <v>164</v>
      </c>
      <c r="D70" s="52" t="s">
        <v>117</v>
      </c>
      <c r="E70" s="51" t="s">
        <v>118</v>
      </c>
      <c r="F70" s="52" t="s">
        <v>123</v>
      </c>
      <c r="G70" s="59"/>
      <c r="H70" s="59"/>
      <c r="I70" s="59"/>
      <c r="J70" s="67"/>
      <c r="K70" s="67"/>
      <c r="L70" s="67"/>
      <c r="M70" s="56"/>
    </row>
    <row r="71" spans="1:13" ht="12.75" customHeight="1" x14ac:dyDescent="0.2">
      <c r="A71" s="18" t="s">
        <v>189</v>
      </c>
      <c r="B71" s="65" t="s">
        <v>193</v>
      </c>
      <c r="C71" s="65" t="s">
        <v>164</v>
      </c>
      <c r="D71" s="52" t="s">
        <v>117</v>
      </c>
      <c r="E71" s="51" t="s">
        <v>118</v>
      </c>
      <c r="F71" s="52" t="s">
        <v>123</v>
      </c>
      <c r="G71" s="59"/>
      <c r="H71" s="59"/>
      <c r="I71" s="59"/>
      <c r="J71" s="67"/>
      <c r="K71" s="67"/>
      <c r="L71" s="67"/>
      <c r="M71" s="56"/>
    </row>
    <row r="72" spans="1:13" ht="12.75" customHeight="1" x14ac:dyDescent="0.2">
      <c r="A72" s="18" t="s">
        <v>189</v>
      </c>
      <c r="B72" s="65" t="s">
        <v>194</v>
      </c>
      <c r="C72" s="65"/>
      <c r="D72" s="52" t="s">
        <v>117</v>
      </c>
      <c r="E72" s="51" t="s">
        <v>126</v>
      </c>
      <c r="F72" s="52" t="s">
        <v>123</v>
      </c>
      <c r="G72" s="59"/>
      <c r="H72" s="59"/>
      <c r="I72" s="59"/>
      <c r="J72" s="67"/>
      <c r="K72" s="67"/>
      <c r="L72" s="67"/>
      <c r="M72" s="56"/>
    </row>
    <row r="73" spans="1:13" ht="12.75" customHeight="1" x14ac:dyDescent="0.2">
      <c r="A73" s="18" t="s">
        <v>195</v>
      </c>
      <c r="B73" s="65" t="s">
        <v>196</v>
      </c>
      <c r="C73" s="65" t="s">
        <v>197</v>
      </c>
      <c r="D73" s="52" t="s">
        <v>117</v>
      </c>
      <c r="E73" s="51" t="s">
        <v>118</v>
      </c>
      <c r="F73" s="52" t="s">
        <v>123</v>
      </c>
      <c r="G73" s="59"/>
      <c r="H73" s="59"/>
      <c r="I73" s="59"/>
      <c r="J73" s="67"/>
      <c r="K73" s="67"/>
      <c r="L73" s="67"/>
      <c r="M73" s="56"/>
    </row>
    <row r="74" spans="1:13" ht="12.75" customHeight="1" x14ac:dyDescent="0.2">
      <c r="A74" s="18" t="s">
        <v>195</v>
      </c>
      <c r="B74" s="65" t="s">
        <v>198</v>
      </c>
      <c r="C74" s="65" t="s">
        <v>172</v>
      </c>
      <c r="D74" s="52" t="s">
        <v>117</v>
      </c>
      <c r="E74" s="51" t="s">
        <v>118</v>
      </c>
      <c r="F74" s="52" t="s">
        <v>123</v>
      </c>
      <c r="G74" s="59"/>
      <c r="H74" s="59"/>
      <c r="I74" s="59"/>
      <c r="J74" s="67"/>
      <c r="K74" s="67"/>
      <c r="L74" s="67"/>
      <c r="M74" s="56"/>
    </row>
    <row r="75" spans="1:13" ht="12.75" customHeight="1" x14ac:dyDescent="0.2">
      <c r="A75" s="18" t="s">
        <v>195</v>
      </c>
      <c r="B75" s="65" t="s">
        <v>199</v>
      </c>
      <c r="C75" s="65" t="s">
        <v>200</v>
      </c>
      <c r="D75" s="52" t="s">
        <v>117</v>
      </c>
      <c r="E75" s="51" t="s">
        <v>118</v>
      </c>
      <c r="F75" s="52" t="s">
        <v>123</v>
      </c>
      <c r="G75" s="59"/>
      <c r="H75" s="59"/>
      <c r="I75" s="59"/>
      <c r="J75" s="67"/>
      <c r="K75" s="67"/>
      <c r="L75" s="67"/>
      <c r="M75" s="56"/>
    </row>
    <row r="76" spans="1:13" ht="12.75" customHeight="1" x14ac:dyDescent="0.2">
      <c r="A76" s="18" t="s">
        <v>195</v>
      </c>
      <c r="B76" s="65" t="s">
        <v>201</v>
      </c>
      <c r="C76" s="65" t="s">
        <v>202</v>
      </c>
      <c r="D76" s="52" t="s">
        <v>117</v>
      </c>
      <c r="E76" s="51" t="s">
        <v>118</v>
      </c>
      <c r="F76" s="52" t="s">
        <v>123</v>
      </c>
      <c r="G76" s="59"/>
      <c r="H76" s="59"/>
      <c r="I76" s="59"/>
      <c r="J76" s="67"/>
      <c r="K76" s="67"/>
      <c r="L76" s="67"/>
      <c r="M76" s="56"/>
    </row>
    <row r="77" spans="1:13" ht="12.75" customHeight="1" x14ac:dyDescent="0.2">
      <c r="A77" s="18" t="s">
        <v>203</v>
      </c>
      <c r="B77" s="65" t="s">
        <v>204</v>
      </c>
      <c r="C77" s="65" t="s">
        <v>205</v>
      </c>
      <c r="D77" s="52" t="s">
        <v>117</v>
      </c>
      <c r="E77" s="51" t="s">
        <v>126</v>
      </c>
      <c r="F77" s="52" t="s">
        <v>123</v>
      </c>
      <c r="G77" s="59"/>
      <c r="H77" s="59"/>
      <c r="I77" s="59"/>
      <c r="J77" s="67"/>
      <c r="K77" s="67"/>
      <c r="L77" s="67"/>
      <c r="M77" s="56"/>
    </row>
    <row r="78" spans="1:13" ht="12.75" customHeight="1" x14ac:dyDescent="0.2">
      <c r="A78" s="18" t="s">
        <v>203</v>
      </c>
      <c r="B78" s="65" t="s">
        <v>206</v>
      </c>
      <c r="C78" s="65" t="s">
        <v>205</v>
      </c>
      <c r="D78" s="52" t="s">
        <v>117</v>
      </c>
      <c r="E78" s="51" t="s">
        <v>126</v>
      </c>
      <c r="F78" s="52" t="s">
        <v>123</v>
      </c>
      <c r="G78" s="59"/>
      <c r="H78" s="59"/>
      <c r="I78" s="59"/>
      <c r="J78" s="67"/>
      <c r="K78" s="67"/>
      <c r="L78" s="67"/>
      <c r="M78" s="56"/>
    </row>
    <row r="79" spans="1:13" ht="12.75" customHeight="1" x14ac:dyDescent="0.2">
      <c r="A79" s="18" t="s">
        <v>203</v>
      </c>
      <c r="B79" s="65" t="s">
        <v>207</v>
      </c>
      <c r="C79" s="65"/>
      <c r="D79" s="52" t="s">
        <v>117</v>
      </c>
      <c r="E79" s="51" t="s">
        <v>126</v>
      </c>
      <c r="F79" s="52" t="s">
        <v>123</v>
      </c>
      <c r="G79" s="59"/>
      <c r="H79" s="59"/>
      <c r="I79" s="59"/>
      <c r="J79" s="67"/>
      <c r="K79" s="67"/>
      <c r="L79" s="67"/>
      <c r="M79" s="56"/>
    </row>
    <row r="80" spans="1:13" ht="12.75" customHeight="1" x14ac:dyDescent="0.2">
      <c r="A80" s="18" t="s">
        <v>208</v>
      </c>
      <c r="B80" s="65" t="s">
        <v>209</v>
      </c>
      <c r="C80" s="65"/>
      <c r="D80" s="52" t="s">
        <v>117</v>
      </c>
      <c r="E80" s="51" t="s">
        <v>118</v>
      </c>
      <c r="F80" s="52" t="s">
        <v>123</v>
      </c>
      <c r="G80" s="59"/>
      <c r="H80" s="59"/>
      <c r="I80" s="59"/>
      <c r="J80" s="67"/>
      <c r="K80" s="67"/>
      <c r="L80" s="67"/>
      <c r="M80" s="56"/>
    </row>
    <row r="81" spans="1:13" ht="12.75" customHeight="1" x14ac:dyDescent="0.2">
      <c r="A81" s="18" t="s">
        <v>208</v>
      </c>
      <c r="B81" s="65" t="s">
        <v>210</v>
      </c>
      <c r="C81" s="65" t="s">
        <v>211</v>
      </c>
      <c r="D81" s="52" t="s">
        <v>117</v>
      </c>
      <c r="E81" s="51" t="s">
        <v>118</v>
      </c>
      <c r="F81" s="52" t="s">
        <v>123</v>
      </c>
      <c r="G81" s="59"/>
      <c r="H81" s="59"/>
      <c r="I81" s="59"/>
      <c r="J81" s="67"/>
      <c r="K81" s="67"/>
      <c r="L81" s="67"/>
      <c r="M81" s="56"/>
    </row>
    <row r="82" spans="1:13" ht="12.75" customHeight="1" x14ac:dyDescent="0.2">
      <c r="A82" s="18" t="s">
        <v>208</v>
      </c>
      <c r="B82" s="65" t="s">
        <v>212</v>
      </c>
      <c r="C82" s="65" t="s">
        <v>164</v>
      </c>
      <c r="D82" s="52" t="s">
        <v>117</v>
      </c>
      <c r="E82" s="51" t="s">
        <v>118</v>
      </c>
      <c r="F82" s="52" t="s">
        <v>213</v>
      </c>
      <c r="G82" s="59"/>
      <c r="H82" s="59"/>
      <c r="I82" s="59"/>
      <c r="J82" s="67"/>
      <c r="K82" s="67"/>
      <c r="L82" s="67"/>
      <c r="M82" s="56"/>
    </row>
    <row r="83" spans="1:13" ht="12.75" customHeight="1" x14ac:dyDescent="0.2">
      <c r="A83" s="18" t="s">
        <v>208</v>
      </c>
      <c r="B83" s="65" t="s">
        <v>214</v>
      </c>
      <c r="C83" s="65"/>
      <c r="D83" s="52" t="s">
        <v>117</v>
      </c>
      <c r="E83" s="51" t="s">
        <v>126</v>
      </c>
      <c r="F83" s="52" t="s">
        <v>123</v>
      </c>
      <c r="G83" s="59"/>
      <c r="H83" s="59"/>
      <c r="I83" s="59"/>
      <c r="J83" s="67"/>
      <c r="K83" s="67"/>
      <c r="L83" s="67"/>
      <c r="M83" s="56"/>
    </row>
    <row r="84" spans="1:13" ht="12.75" customHeight="1" x14ac:dyDescent="0.2">
      <c r="A84" s="18" t="s">
        <v>215</v>
      </c>
      <c r="B84" s="65" t="s">
        <v>216</v>
      </c>
      <c r="C84" s="65" t="s">
        <v>217</v>
      </c>
      <c r="D84" s="52" t="s">
        <v>117</v>
      </c>
      <c r="E84" s="51" t="s">
        <v>118</v>
      </c>
      <c r="F84" s="52" t="s">
        <v>123</v>
      </c>
      <c r="G84" s="59"/>
      <c r="H84" s="59"/>
      <c r="I84" s="59"/>
      <c r="J84" s="67"/>
      <c r="K84" s="67"/>
      <c r="L84" s="67"/>
      <c r="M84" s="56"/>
    </row>
    <row r="85" spans="1:13" ht="12.75" customHeight="1" x14ac:dyDescent="0.2">
      <c r="A85" s="18" t="s">
        <v>215</v>
      </c>
      <c r="B85" s="65" t="s">
        <v>218</v>
      </c>
      <c r="C85" s="65" t="s">
        <v>219</v>
      </c>
      <c r="D85" s="52" t="s">
        <v>117</v>
      </c>
      <c r="E85" s="51" t="s">
        <v>118</v>
      </c>
      <c r="F85" s="52" t="s">
        <v>123</v>
      </c>
      <c r="G85" s="59"/>
      <c r="H85" s="59"/>
      <c r="I85" s="59"/>
      <c r="J85" s="67"/>
      <c r="K85" s="67"/>
      <c r="L85" s="67"/>
      <c r="M85" s="56"/>
    </row>
    <row r="86" spans="1:13" ht="12.75" customHeight="1" x14ac:dyDescent="0.2">
      <c r="A86" s="18" t="s">
        <v>215</v>
      </c>
      <c r="B86" s="65" t="s">
        <v>220</v>
      </c>
      <c r="C86" s="65" t="s">
        <v>221</v>
      </c>
      <c r="D86" s="52" t="s">
        <v>117</v>
      </c>
      <c r="E86" s="51" t="s">
        <v>118</v>
      </c>
      <c r="F86" s="52" t="s">
        <v>123</v>
      </c>
      <c r="G86" s="59"/>
      <c r="H86" s="59"/>
      <c r="I86" s="59"/>
      <c r="J86" s="67"/>
      <c r="K86" s="67"/>
      <c r="L86" s="67"/>
      <c r="M86" s="56"/>
    </row>
    <row r="87" spans="1:13" ht="12.75" customHeight="1" x14ac:dyDescent="0.2">
      <c r="A87" s="18" t="s">
        <v>215</v>
      </c>
      <c r="B87" s="65" t="s">
        <v>222</v>
      </c>
      <c r="C87" s="65"/>
      <c r="D87" s="52" t="s">
        <v>117</v>
      </c>
      <c r="E87" s="51" t="s">
        <v>118</v>
      </c>
      <c r="F87" s="52" t="s">
        <v>123</v>
      </c>
      <c r="G87" s="59"/>
      <c r="H87" s="59"/>
      <c r="I87" s="59"/>
      <c r="J87" s="67"/>
      <c r="K87" s="67"/>
      <c r="L87" s="67"/>
      <c r="M87" s="56"/>
    </row>
    <row r="88" spans="1:13" ht="12.75" customHeight="1" x14ac:dyDescent="0.2">
      <c r="A88" s="18" t="s">
        <v>223</v>
      </c>
      <c r="B88" s="65" t="s">
        <v>224</v>
      </c>
      <c r="C88" s="65" t="s">
        <v>164</v>
      </c>
      <c r="D88" s="52" t="s">
        <v>117</v>
      </c>
      <c r="E88" s="51" t="s">
        <v>118</v>
      </c>
      <c r="F88" s="52" t="s">
        <v>123</v>
      </c>
      <c r="G88" s="59"/>
      <c r="H88" s="59"/>
      <c r="I88" s="59"/>
      <c r="J88" s="67"/>
      <c r="K88" s="67"/>
      <c r="L88" s="67"/>
      <c r="M88" s="56"/>
    </row>
    <row r="89" spans="1:13" ht="12.75" customHeight="1" x14ac:dyDescent="0.2">
      <c r="A89" s="18" t="s">
        <v>223</v>
      </c>
      <c r="B89" s="65" t="s">
        <v>225</v>
      </c>
      <c r="C89" s="65" t="s">
        <v>164</v>
      </c>
      <c r="D89" s="52" t="s">
        <v>117</v>
      </c>
      <c r="E89" s="51" t="s">
        <v>118</v>
      </c>
      <c r="F89" s="52" t="s">
        <v>123</v>
      </c>
      <c r="G89" s="59"/>
      <c r="H89" s="59"/>
      <c r="I89" s="59"/>
      <c r="J89" s="67"/>
      <c r="K89" s="67"/>
      <c r="L89" s="67"/>
      <c r="M89" s="56"/>
    </row>
    <row r="90" spans="1:13" ht="12.75" customHeight="1" x14ac:dyDescent="0.2">
      <c r="A90" s="18" t="s">
        <v>223</v>
      </c>
      <c r="B90" s="65" t="s">
        <v>226</v>
      </c>
      <c r="C90" s="65" t="s">
        <v>227</v>
      </c>
      <c r="D90" s="52" t="s">
        <v>117</v>
      </c>
      <c r="E90" s="51" t="s">
        <v>118</v>
      </c>
      <c r="F90" s="52" t="s">
        <v>123</v>
      </c>
      <c r="G90" s="59"/>
      <c r="H90" s="59"/>
      <c r="I90" s="59"/>
      <c r="J90" s="67"/>
      <c r="K90" s="67"/>
      <c r="L90" s="67"/>
      <c r="M90" s="56"/>
    </row>
    <row r="91" spans="1:13" ht="12.75" customHeight="1" x14ac:dyDescent="0.2">
      <c r="A91" s="18" t="s">
        <v>223</v>
      </c>
      <c r="B91" s="65" t="s">
        <v>228</v>
      </c>
      <c r="C91" s="65"/>
      <c r="D91" s="52" t="s">
        <v>117</v>
      </c>
      <c r="E91" s="51" t="s">
        <v>118</v>
      </c>
      <c r="F91" s="52" t="s">
        <v>123</v>
      </c>
      <c r="G91" s="59"/>
      <c r="H91" s="59"/>
      <c r="I91" s="59"/>
      <c r="J91" s="67"/>
      <c r="K91" s="67"/>
      <c r="L91" s="67"/>
      <c r="M91" s="56"/>
    </row>
    <row r="92" spans="1:13" ht="12.75" customHeight="1" x14ac:dyDescent="0.2">
      <c r="A92" s="18" t="s">
        <v>229</v>
      </c>
      <c r="B92" s="65" t="s">
        <v>230</v>
      </c>
      <c r="C92" s="65" t="s">
        <v>231</v>
      </c>
      <c r="D92" s="52" t="s">
        <v>117</v>
      </c>
      <c r="E92" s="51" t="s">
        <v>118</v>
      </c>
      <c r="F92" s="52" t="s">
        <v>123</v>
      </c>
      <c r="G92" s="59"/>
      <c r="H92" s="59"/>
      <c r="I92" s="59"/>
      <c r="J92" s="67"/>
      <c r="K92" s="67"/>
      <c r="L92" s="67"/>
      <c r="M92" s="56"/>
    </row>
    <row r="93" spans="1:13" ht="12.75" customHeight="1" x14ac:dyDescent="0.2">
      <c r="A93" s="18" t="s">
        <v>229</v>
      </c>
      <c r="B93" s="65" t="s">
        <v>232</v>
      </c>
      <c r="C93" s="65" t="s">
        <v>164</v>
      </c>
      <c r="D93" s="52" t="s">
        <v>117</v>
      </c>
      <c r="E93" s="51" t="s">
        <v>118</v>
      </c>
      <c r="F93" s="52" t="s">
        <v>123</v>
      </c>
      <c r="G93" s="59"/>
      <c r="H93" s="59"/>
      <c r="I93" s="59"/>
      <c r="J93" s="67"/>
      <c r="K93" s="67"/>
      <c r="L93" s="67"/>
      <c r="M93" s="56"/>
    </row>
    <row r="94" spans="1:13" ht="12.75" customHeight="1" x14ac:dyDescent="0.2">
      <c r="A94" s="18" t="s">
        <v>229</v>
      </c>
      <c r="B94" s="65" t="s">
        <v>233</v>
      </c>
      <c r="C94" s="65" t="s">
        <v>234</v>
      </c>
      <c r="D94" s="52" t="s">
        <v>117</v>
      </c>
      <c r="E94" s="51" t="s">
        <v>118</v>
      </c>
      <c r="F94" s="52" t="s">
        <v>123</v>
      </c>
      <c r="G94" s="59"/>
      <c r="H94" s="59"/>
      <c r="I94" s="59"/>
      <c r="J94" s="67"/>
      <c r="K94" s="67"/>
      <c r="L94" s="67"/>
      <c r="M94" s="56"/>
    </row>
    <row r="95" spans="1:13" ht="12.75" customHeight="1" x14ac:dyDescent="0.2">
      <c r="A95" s="18" t="s">
        <v>235</v>
      </c>
      <c r="B95" s="65" t="s">
        <v>236</v>
      </c>
      <c r="C95" s="65"/>
      <c r="D95" s="52" t="s">
        <v>117</v>
      </c>
      <c r="E95" s="51" t="s">
        <v>126</v>
      </c>
      <c r="F95" s="52" t="s">
        <v>123</v>
      </c>
      <c r="G95" s="59"/>
      <c r="H95" s="59"/>
      <c r="I95" s="59"/>
      <c r="J95" s="67"/>
      <c r="K95" s="67"/>
      <c r="L95" s="67"/>
      <c r="M95" s="56"/>
    </row>
    <row r="96" spans="1:13" ht="12.75" customHeight="1" x14ac:dyDescent="0.2">
      <c r="A96" s="18" t="s">
        <v>235</v>
      </c>
      <c r="B96" s="65" t="s">
        <v>237</v>
      </c>
      <c r="C96" s="65" t="s">
        <v>238</v>
      </c>
      <c r="D96" s="52" t="s">
        <v>117</v>
      </c>
      <c r="E96" s="51" t="s">
        <v>126</v>
      </c>
      <c r="F96" s="52" t="s">
        <v>123</v>
      </c>
      <c r="G96" s="59"/>
      <c r="H96" s="59"/>
      <c r="I96" s="59"/>
      <c r="J96" s="67"/>
      <c r="K96" s="67"/>
      <c r="L96" s="67"/>
      <c r="M96" s="56"/>
    </row>
    <row r="97" spans="1:13" ht="12.75" customHeight="1" x14ac:dyDescent="0.2">
      <c r="A97" s="18" t="s">
        <v>235</v>
      </c>
      <c r="B97" s="65" t="s">
        <v>239</v>
      </c>
      <c r="C97" s="65"/>
      <c r="D97" s="52" t="s">
        <v>117</v>
      </c>
      <c r="E97" s="51" t="s">
        <v>126</v>
      </c>
      <c r="F97" s="52" t="s">
        <v>123</v>
      </c>
      <c r="G97" s="59"/>
      <c r="H97" s="59"/>
      <c r="I97" s="59"/>
      <c r="J97" s="67"/>
      <c r="K97" s="67"/>
      <c r="L97" s="67"/>
      <c r="M97" s="56"/>
    </row>
    <row r="98" spans="1:13" ht="12.75" customHeight="1" x14ac:dyDescent="0.2">
      <c r="A98" s="18" t="s">
        <v>235</v>
      </c>
      <c r="B98" s="65" t="s">
        <v>240</v>
      </c>
      <c r="C98" s="65"/>
      <c r="D98" s="52" t="s">
        <v>117</v>
      </c>
      <c r="E98" s="51" t="s">
        <v>126</v>
      </c>
      <c r="F98" s="52" t="s">
        <v>123</v>
      </c>
      <c r="G98" s="59"/>
      <c r="H98" s="59"/>
      <c r="I98" s="59"/>
      <c r="J98" s="67"/>
      <c r="K98" s="67"/>
      <c r="L98" s="67"/>
      <c r="M98" s="56"/>
    </row>
    <row r="99" spans="1:13" x14ac:dyDescent="0.2">
      <c r="A99" s="80" t="s">
        <v>248</v>
      </c>
      <c r="B99" s="81"/>
      <c r="C99" s="81"/>
      <c r="D99" s="81"/>
      <c r="E99" s="81"/>
      <c r="F99" s="82"/>
      <c r="G99" s="59">
        <f>SUMPRODUCT(G30:G98,J30:J98)+SUM(J30:J98)*$G$27</f>
        <v>0</v>
      </c>
      <c r="H99" s="59">
        <f>SUMPRODUCT(H30:H98,K30:K98)+SUM(K30:K98)*$G$27</f>
        <v>0</v>
      </c>
      <c r="I99" s="59">
        <f>SUMPRODUCT(I30:I98,L30:L98)+SUM(L30:L98)*$G$27</f>
        <v>0</v>
      </c>
      <c r="J99" s="63"/>
      <c r="K99" s="64"/>
      <c r="L99" s="64"/>
    </row>
    <row r="100" spans="1:13" s="62" customFormat="1" ht="22.5" customHeight="1" x14ac:dyDescent="0.2">
      <c r="A100" s="89" t="s">
        <v>246</v>
      </c>
      <c r="B100" s="89"/>
      <c r="C100" s="89"/>
      <c r="D100" s="89"/>
      <c r="E100" s="89"/>
      <c r="F100" s="89"/>
      <c r="G100" s="90">
        <f>SUM(G99:I99)</f>
        <v>0</v>
      </c>
      <c r="H100" s="90"/>
      <c r="I100" s="90"/>
      <c r="J100" s="61"/>
      <c r="K100" s="61"/>
      <c r="L100" s="61"/>
    </row>
  </sheetData>
  <sheetProtection password="C79F" sheet="1" objects="1" scenarios="1" formatCells="0" formatColumns="0" formatRows="0" autoFilter="0"/>
  <protectedRanges>
    <protectedRange sqref="G3:L25 G27:L27 G30:L98" name="Диапазон1"/>
  </protectedRanges>
  <autoFilter ref="A28:L100">
    <filterColumn colId="6" showButton="0"/>
    <filterColumn colId="7" showButton="0"/>
    <filterColumn colId="9" showButton="0"/>
    <filterColumn colId="10" showButton="0"/>
  </autoFilter>
  <mergeCells count="65">
    <mergeCell ref="A25:F25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2:F22"/>
    <mergeCell ref="A21:F21"/>
    <mergeCell ref="A24:F24"/>
    <mergeCell ref="A23:F23"/>
    <mergeCell ref="A20:F20"/>
    <mergeCell ref="G17:L17"/>
    <mergeCell ref="G16:L16"/>
    <mergeCell ref="G22:L22"/>
    <mergeCell ref="G23:L23"/>
    <mergeCell ref="G20:L20"/>
    <mergeCell ref="G18:L18"/>
    <mergeCell ref="G25:L25"/>
    <mergeCell ref="G27:L27"/>
    <mergeCell ref="G19:L19"/>
    <mergeCell ref="G21:L21"/>
    <mergeCell ref="G24:L24"/>
    <mergeCell ref="G1:L1"/>
    <mergeCell ref="A1:F1"/>
    <mergeCell ref="A2:F2"/>
    <mergeCell ref="A6:F6"/>
    <mergeCell ref="A7:F7"/>
    <mergeCell ref="G6:L6"/>
    <mergeCell ref="G7:L7"/>
    <mergeCell ref="A3:F3"/>
    <mergeCell ref="A4:F4"/>
    <mergeCell ref="A5:F5"/>
    <mergeCell ref="G3:L3"/>
    <mergeCell ref="G4:L4"/>
    <mergeCell ref="G5:L5"/>
    <mergeCell ref="G2:L2"/>
    <mergeCell ref="A8:F8"/>
    <mergeCell ref="G12:L12"/>
    <mergeCell ref="G13:L13"/>
    <mergeCell ref="G14:L14"/>
    <mergeCell ref="G15:L15"/>
    <mergeCell ref="G8:L8"/>
    <mergeCell ref="G9:L9"/>
    <mergeCell ref="G10:L10"/>
    <mergeCell ref="G11:L11"/>
    <mergeCell ref="A9:F9"/>
    <mergeCell ref="A10:F10"/>
    <mergeCell ref="J28:L28"/>
    <mergeCell ref="A99:F99"/>
    <mergeCell ref="A26:F26"/>
    <mergeCell ref="G26:L26"/>
    <mergeCell ref="A100:F100"/>
    <mergeCell ref="G100:I100"/>
    <mergeCell ref="A28:A29"/>
    <mergeCell ref="B28:B29"/>
    <mergeCell ref="C28:C29"/>
    <mergeCell ref="D28:D29"/>
    <mergeCell ref="E28:E29"/>
    <mergeCell ref="F28:F29"/>
    <mergeCell ref="G28:I28"/>
    <mergeCell ref="A27:F27"/>
  </mergeCells>
  <conditionalFormatting sqref="G30 L30 L32:L33 G32:G33 G3:G17 G27 G25 G19:G23">
    <cfRule type="containsBlanks" dxfId="6" priority="13">
      <formula>LEN(TRIM(G3))=0</formula>
    </cfRule>
  </conditionalFormatting>
  <conditionalFormatting sqref="G18">
    <cfRule type="containsBlanks" dxfId="5" priority="9">
      <formula>LEN(TRIM(G18))=0</formula>
    </cfRule>
  </conditionalFormatting>
  <conditionalFormatting sqref="G31 L31">
    <cfRule type="containsBlanks" dxfId="4" priority="7">
      <formula>LEN(TRIM(G31))=0</formula>
    </cfRule>
  </conditionalFormatting>
  <conditionalFormatting sqref="G24">
    <cfRule type="containsBlanks" dxfId="3" priority="5">
      <formula>LEN(TRIM(G24))=0</formula>
    </cfRule>
  </conditionalFormatting>
  <conditionalFormatting sqref="G28">
    <cfRule type="containsBlanks" dxfId="2" priority="4">
      <formula>LEN(TRIM(G28))=0</formula>
    </cfRule>
  </conditionalFormatting>
  <conditionalFormatting sqref="L34:L98 G34:G98">
    <cfRule type="containsBlanks" dxfId="1" priority="3">
      <formula>LEN(TRIM(G34))=0</formula>
    </cfRule>
  </conditionalFormatting>
  <conditionalFormatting sqref="G30:L98">
    <cfRule type="containsBlanks" dxfId="0" priority="2">
      <formula>LEN(TRIM(G30))=0</formula>
    </cfRule>
  </conditionalFormatting>
  <dataValidations count="2">
    <dataValidation type="decimal" allowBlank="1" showInputMessage="1" showErrorMessage="1" sqref="J30:L98">
      <formula1>0</formula1>
      <formula2>1</formula2>
    </dataValidation>
    <dataValidation type="decimal" operator="greaterThanOrEqual" showInputMessage="1" showErrorMessage="1" sqref="G27:L27">
      <formula1>0</formula1>
    </dataValidation>
  </dataValidations>
  <pageMargins left="0.39370078740157483" right="0.39370078740157483" top="0.39370078740157483" bottom="0.39370078740157483" header="0.19685039370078741" footer="0.19685039370078741"/>
  <pageSetup paperSize="9" scale="49" fitToHeight="10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1" t="s">
        <v>87</v>
      </c>
      <c r="B1" s="40"/>
      <c r="C1" s="21" t="str">
        <f>CONCATENATE("Вхідний № ",RIGHT(LEFT($C$19,10),3),"/_______")</f>
        <v>Вхідний № 297/_______</v>
      </c>
    </row>
    <row r="2" spans="1:3" s="11" customFormat="1" x14ac:dyDescent="0.25">
      <c r="A2" s="42">
        <f>WORKDAY(Документація!$B$46,-1)</f>
        <v>42991</v>
      </c>
      <c r="B2" s="39"/>
      <c r="C2" s="14"/>
    </row>
    <row r="3" spans="1:3" s="11" customFormat="1" x14ac:dyDescent="0.25">
      <c r="A3" s="5"/>
      <c r="B3" s="4"/>
      <c r="C3" s="14" t="s">
        <v>51</v>
      </c>
    </row>
    <row r="4" spans="1:3" ht="67.5" customHeight="1" x14ac:dyDescent="0.25">
      <c r="A4" s="19" t="s">
        <v>0</v>
      </c>
      <c r="B4" s="131">
        <f>'Додаток 1'!$G$3</f>
        <v>0</v>
      </c>
      <c r="C4" s="131"/>
    </row>
    <row r="5" spans="1:3" ht="18" customHeight="1" x14ac:dyDescent="0.25">
      <c r="A5" s="6"/>
      <c r="B5" s="132">
        <f>'Додаток 1'!$G$8</f>
        <v>0</v>
      </c>
      <c r="C5" s="132"/>
    </row>
    <row r="6" spans="1:3" x14ac:dyDescent="0.25">
      <c r="A6" s="14" t="s">
        <v>50</v>
      </c>
      <c r="B6" s="132">
        <f>'Додаток 1'!$G$10</f>
        <v>0</v>
      </c>
      <c r="C6" s="132"/>
    </row>
    <row r="7" spans="1:3" s="2" customFormat="1" ht="18" customHeight="1" x14ac:dyDescent="0.25">
      <c r="A7" s="35"/>
      <c r="B7" s="133">
        <f>'Додаток 1'!$G$11</f>
        <v>0</v>
      </c>
      <c r="C7" s="133"/>
    </row>
    <row r="8" spans="1:3" s="11" customFormat="1" ht="18" customHeight="1" x14ac:dyDescent="0.25">
      <c r="A8" s="35"/>
      <c r="B8" s="132">
        <f>'Додаток 1'!$G$12</f>
        <v>0</v>
      </c>
      <c r="C8" s="132"/>
    </row>
    <row r="9" spans="1:3" s="11" customFormat="1" ht="18" customHeight="1" x14ac:dyDescent="0.25">
      <c r="A9" s="15"/>
      <c r="B9" s="37"/>
      <c r="C9" s="38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29" t="s">
        <v>37</v>
      </c>
      <c r="C11" s="129"/>
    </row>
    <row r="12" spans="1:3" ht="131.25" customHeight="1" x14ac:dyDescent="0.25">
      <c r="A12" s="7"/>
      <c r="B12" s="130" t="str">
        <f>Документація!$B$3</f>
        <v>Реклама на зовнішніх носіях для ТМ Секунда</v>
      </c>
      <c r="C12" s="130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0" t="s">
        <v>1</v>
      </c>
      <c r="C14" s="11" t="s">
        <v>36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90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Документація!$B$10</f>
        <v>tender-297@foxtrot.kiev.ua</v>
      </c>
    </row>
    <row r="20" spans="3:3" x14ac:dyDescent="0.25">
      <c r="C20" s="22" t="s">
        <v>72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Документація</vt:lpstr>
      <vt:lpstr>Додаток 1</vt:lpstr>
      <vt:lpstr>Титульний лист конверта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2017-09-08T14:47:44Z</dcterms:modified>
</cp:coreProperties>
</file>