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4400" windowHeight="14055" tabRatio="739"/>
  </bookViews>
  <sheets>
    <sheet name="Документація" sheetId="2" r:id="rId1"/>
    <sheet name="Додаток 1" sheetId="3" r:id="rId2"/>
    <sheet name="Титульний лист конверта" sheetId="1" r:id="rId3"/>
  </sheets>
  <definedNames>
    <definedName name="_xlnm._FilterDatabase" localSheetId="1" hidden="1">'Додаток 1'!$A$24:$C$24</definedName>
  </definedNames>
  <calcPr calcId="145621"/>
</workbook>
</file>

<file path=xl/calcChain.xml><?xml version="1.0" encoding="utf-8"?>
<calcChain xmlns="http://schemas.openxmlformats.org/spreadsheetml/2006/main">
  <c r="C25" i="3" l="1"/>
  <c r="C2" i="3" l="1"/>
  <c r="C1" i="3"/>
  <c r="A2" i="1"/>
  <c r="B5" i="1"/>
  <c r="B47" i="2"/>
  <c r="B7" i="1"/>
  <c r="B6" i="1"/>
  <c r="B8" i="1"/>
  <c r="B4" i="1"/>
  <c r="A2" i="3"/>
  <c r="B12" i="1"/>
  <c r="C19" i="1"/>
  <c r="C1" i="1" s="1"/>
</calcChain>
</file>

<file path=xl/sharedStrings.xml><?xml version="1.0" encoding="utf-8"?>
<sst xmlns="http://schemas.openxmlformats.org/spreadsheetml/2006/main" count="123" uniqueCount="123">
  <si>
    <t>Відправник:</t>
  </si>
  <si>
    <t>Одержувач:</t>
  </si>
  <si>
    <t>Група компаній "ФОКСТРОТ"</t>
  </si>
  <si>
    <t>вул. Дорогожицька, буд. 1</t>
  </si>
  <si>
    <t>галерея 1, каб. 1</t>
  </si>
  <si>
    <t>Група компаній «ФОКСТРОТ»</t>
  </si>
  <si>
    <t>Розмір електронного листа не повинен перевищувати 5 Мб.</t>
  </si>
  <si>
    <t>Якщо розмір електронного листа перевищує 5 Мб, потрібно відправити пропозицію декількома листами.</t>
  </si>
  <si>
    <t>2.1. Процедура надання роз'яснень щодо документації процедури закупівлі</t>
  </si>
  <si>
    <t>Учасник процедури закупівлі має право не пізніше ніж за 2 дні до закінчення строку подання пропозицій звернутися за роз'ясненнями щодо змісту документації на електронну адресу:</t>
  </si>
  <si>
    <t>3.1. Вимоги до оформлення пропозицій Учасниками процедури закупівлі</t>
  </si>
  <si>
    <t>Пропозиція учасника подається у письмовій та електронній формі.</t>
  </si>
  <si>
    <t>На конверті повинно бути зазначено:</t>
  </si>
  <si>
    <t>3.2. Зміст пропозиції Учасника</t>
  </si>
  <si>
    <t>3.4. Кваліфікаційні критерії до Учасників</t>
  </si>
  <si>
    <t>4.1. Спосіб, місце та кінцевий строк подання пропозицій Учасників</t>
  </si>
  <si>
    <t>Документи подаються в друкованому та електронному вигляді.</t>
  </si>
  <si>
    <t xml:space="preserve">4.2. Місце, дата та час розкриття пропозицій Учасників </t>
  </si>
  <si>
    <t>4.3. Умови розкриття пропозицій</t>
  </si>
  <si>
    <t>Повноваження представника Учасника підтверджується відповідним документом (довіреність).</t>
  </si>
  <si>
    <t>Для підтвердження особи такий представник повинен надати паспорт.</t>
  </si>
  <si>
    <t xml:space="preserve">5.1. Перелік критеріїв та методика оцінки пропозицій Учасників </t>
  </si>
  <si>
    <t>5.2. Переговори з Учасником</t>
  </si>
  <si>
    <t>Замовник має право звернутися до Учасників за роз’ясненнями змісту їх пропозицій з метою спрощення розгляду та оцінки пропозицій, а також ініціювати будь-які переговори з питань внесення змін до змісту або ціни поданої пропозиції.</t>
  </si>
  <si>
    <t>5.3. Відхилення пропозицій Учасників</t>
  </si>
  <si>
    <t>Замовник відхиляє пропозицію Учасника у разі, якщо Учасник:</t>
  </si>
  <si>
    <t>5.4. Відміна Замовником процедури закупівлі чи визнання її такою, що не відбулася</t>
  </si>
  <si>
    <t>Замовник має право відмінити закупівлю у разі:</t>
  </si>
  <si>
    <t>Замовник має право визнати процедуру закупівлі такою, що не відбулася у разі, якщо здійснення закупівлі стало неможливим внаслідок непереборної сили.</t>
  </si>
  <si>
    <t>6.1. Терміни укладання договору</t>
  </si>
  <si>
    <t>6.2. Істотні умови, які обов’язково мають входити до договору про закупівлю</t>
  </si>
  <si>
    <r>
      <t>Учасники подають</t>
    </r>
    <r>
      <rPr>
        <b/>
        <sz val="11"/>
        <color theme="1"/>
        <rFont val="Cambria"/>
        <family val="1"/>
        <charset val="204"/>
        <scheme val="major"/>
      </rPr>
      <t xml:space="preserve"> </t>
    </r>
    <r>
      <rPr>
        <b/>
        <u/>
        <sz val="11"/>
        <color theme="1"/>
        <rFont val="Cambria"/>
        <family val="1"/>
        <charset val="204"/>
        <scheme val="major"/>
      </rPr>
      <t>в запечатаному конверті</t>
    </r>
    <r>
      <rPr>
        <sz val="11"/>
        <color theme="1"/>
        <rFont val="Cambria"/>
        <family val="1"/>
        <charset val="204"/>
        <scheme val="major"/>
      </rPr>
      <t>:</t>
    </r>
  </si>
  <si>
    <r>
      <t>Учасники подають</t>
    </r>
    <r>
      <rPr>
        <b/>
        <sz val="11"/>
        <color theme="1"/>
        <rFont val="Cambria"/>
        <family val="1"/>
        <charset val="204"/>
        <scheme val="major"/>
      </rPr>
      <t xml:space="preserve"> </t>
    </r>
    <r>
      <rPr>
        <b/>
        <u/>
        <sz val="11"/>
        <color theme="1"/>
        <rFont val="Cambria"/>
        <family val="1"/>
        <charset val="204"/>
        <scheme val="major"/>
      </rPr>
      <t>в електронному вигляді</t>
    </r>
    <r>
      <rPr>
        <sz val="11"/>
        <color theme="1"/>
        <rFont val="Cambria"/>
        <family val="1"/>
        <charset val="204"/>
        <scheme val="major"/>
      </rPr>
      <t>:</t>
    </r>
  </si>
  <si>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</si>
  <si>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</si>
  <si>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Документація процедури закупівлі</t>
  </si>
  <si>
    <t>Тендерний комітет</t>
  </si>
  <si>
    <t>Комерційна пропозиція на закупівлю:</t>
  </si>
  <si>
    <t>Назва компанії</t>
  </si>
  <si>
    <t>Досвід роботи за напрямом предмету закупівлі</t>
  </si>
  <si>
    <t>ПІБ керівника</t>
  </si>
  <si>
    <t>Телефон керівника</t>
  </si>
  <si>
    <t>Юридична адреса</t>
  </si>
  <si>
    <t>Фактична адреса</t>
  </si>
  <si>
    <t xml:space="preserve">Контактна особа </t>
  </si>
  <si>
    <t>ІПН</t>
  </si>
  <si>
    <t>р/р</t>
  </si>
  <si>
    <t>МФО</t>
  </si>
  <si>
    <t>Телефон контактної особи</t>
  </si>
  <si>
    <t>Електронна адреса контактної особи</t>
  </si>
  <si>
    <t>Контактна особа:</t>
  </si>
  <si>
    <t>Дата отримання ____________________</t>
  </si>
  <si>
    <t>Код ЄДРПОУ</t>
  </si>
  <si>
    <t>Інформація про відхилення пропозиції із зазначенням підстави надсилається Учаснику, пропозиція якого відхилена, протягом трьох робочих днів з дати прийняття такого рішення.</t>
  </si>
  <si>
    <t>Замовник укладає договір про закупівлю з Учасником, пропозицію якого було акцептовано, не пізніше ніж через 10 робочих днів з дня акцепту пропозиції.</t>
  </si>
  <si>
    <t>Результати процедури закупівлі будуть розміщені після визначення переможця у розділі "Закриті тендери" за посиланням:</t>
  </si>
  <si>
    <t>Електронна версія пропозиції в форматі Excel подається в термін, визначений в оголошенні про процедуру закупівлі на адресу:</t>
  </si>
  <si>
    <t>Телефон компанії</t>
  </si>
  <si>
    <t>1. Повне найменування та адреса Замовника;</t>
  </si>
  <si>
    <t>2. Повне найменування та адреса Учасника процедури закупівлі, номери контактних телефонів;</t>
  </si>
  <si>
    <t>3. Назва предмету закупівлі відповідно до оголошення про проведення процедури закупівлі.</t>
  </si>
  <si>
    <t>1. Зареєстровані на території України;</t>
  </si>
  <si>
    <t>1. Не відповідає кваліфікаційним критеріям, встановленим цією документацією;</t>
  </si>
  <si>
    <t>2. Пропозиція не відповідає умовам документації процедури закупівлі.</t>
  </si>
  <si>
    <t>1. Відсутності подальшої потреби у закупівлі;</t>
  </si>
  <si>
    <t>2. Ціна найкращої пропозиції перевищує бюджет проведення процедури закупівлі.</t>
  </si>
  <si>
    <t>Після заповнення Додатку 1 автоматично буде сформований Титульний лист, який Учасник має роздрукувати та наклеїти на конверт з пропозицією.</t>
  </si>
  <si>
    <t>http://www.foxtrotgroup.com.ua/uk/tender.html</t>
  </si>
  <si>
    <t>2. Мають досвід роботи в даному напрямку не менше 3 років;</t>
  </si>
  <si>
    <t>3. Надають документи, зазначені в п. 3.2. даної Документації процедури закупівлі.</t>
  </si>
  <si>
    <t>http://foxtrotgroup.com.ua/uk/tender.html</t>
  </si>
  <si>
    <t>http://foxtrotgroup.com.ua/uk/tender/subscribe.html</t>
  </si>
  <si>
    <t>Номер витягу з реєстру платників ПДВ</t>
  </si>
  <si>
    <t>Критерієм вибору переможця є ціна.</t>
  </si>
  <si>
    <t>II. Порядок внесення змін та надання роз'яснень до документації процедури закупівлі</t>
  </si>
  <si>
    <t>III. Підготовка пропозицій Учасниками</t>
  </si>
  <si>
    <t>IV. Подання та розкриття пропозицій учасників</t>
  </si>
  <si>
    <t>V. Оцінка пропозицій учасників та визначення переможця</t>
  </si>
  <si>
    <t>VI. Укладання договору про закупівлю</t>
  </si>
  <si>
    <t>I. Загальна інформація</t>
  </si>
  <si>
    <t>1.1. Інформація про предмет закупівлі</t>
  </si>
  <si>
    <t>1.2. Інформація про Замовника торгів</t>
  </si>
  <si>
    <t>До участі у процедурі розкриття пропозицій Учасників допускаються всі Учасники або їх представники, які уповноважені приймати рішення з питань даної закупівлі.  Відсутність Учасника або його уповноваженого представника під час розкриття пропозицій не є підставою для відхилення його пропозиції.</t>
  </si>
  <si>
    <t>Дата проведення процедури розкриття пропозицій:</t>
  </si>
  <si>
    <t>Точний час проведення процедури розкриття пропозицій може бути повідомлений на запит Учасника через електронну адресу tender-GKF@foxtrot.kiev.ua в день розкриття пропозицій.</t>
  </si>
  <si>
    <t>Термін подачі пропозиції до 18:00</t>
  </si>
  <si>
    <t>Підписатися на розсилку актуальної інформації щодо тендерів ГК «ФОКСТРОТ» можна за посиланням:</t>
  </si>
  <si>
    <t>вул. Дорогожицька,1, м. Київ, 04112</t>
  </si>
  <si>
    <t>м. Київ, 04112</t>
  </si>
  <si>
    <t>Обов'язково при зверненні зазначати найменування закупівлі.
Замовник надає роз'яснення на запит протягом одного робочого дня з дня його отримання.</t>
  </si>
  <si>
    <t>Електронна адреса для подання пропозиції закупівлі:</t>
  </si>
  <si>
    <t>Місце розкриття пропозицій: м. Київ, 04112, вул. Дорогожицька,1</t>
  </si>
  <si>
    <t>Оригінал пропозиції подається в друкованому вигляді особисто або кур’єрською службою на адресу: м. Київ, 04112, вул. Дорогожицька,1, галерея 1, кімната 1.</t>
  </si>
  <si>
    <t>Вказати основних клієнтів за напрямком даної закупівлі.</t>
  </si>
  <si>
    <r>
      <rPr>
        <sz val="11"/>
        <color theme="1"/>
        <rFont val="Calibri"/>
        <family val="2"/>
        <charset val="204"/>
      </rPr>
      <t>•</t>
    </r>
    <r>
      <rPr>
        <sz val="9.9"/>
        <color theme="1"/>
        <rFont val="Cambria"/>
        <family val="1"/>
        <charset val="204"/>
      </rPr>
      <t xml:space="preserve">  </t>
    </r>
    <r>
      <rPr>
        <sz val="11"/>
        <color theme="1"/>
        <rFont val="Cambria"/>
        <family val="1"/>
        <charset val="204"/>
        <scheme val="major"/>
      </rPr>
      <t>Комерційну пропозицію у форматі Додатку 1, завірену підписом керівника та печаткою.</t>
    </r>
  </si>
  <si>
    <t>•  Витяг з реєстру платників ПДВ;</t>
  </si>
  <si>
    <t>•  Витяг з Єдиного державного реєстру;</t>
  </si>
  <si>
    <t>•  Документ, що засвідчує повноваження керівника (виписка з статуту тощо);</t>
  </si>
  <si>
    <t>•  Комерційну пропозицію у форматі Додатку 1 в Excel;</t>
  </si>
  <si>
    <t>Тендерна пропозиція переможця процедури закупівлі має бути зафіксована в гривнях до повного виконання зобов'язань по Договору. Підтвердити або вказати свої умови.</t>
  </si>
  <si>
    <t>3.3. Строк, протягом якого пропозиції Учасників є дійсними</t>
  </si>
  <si>
    <t>Пропозиція кожного Учасника вважається дійсною протягом проведення конкурсної процедури закупівлі, а в разі акцепту пропозиції Учасника - протягом строку виконання договору закупівлі.</t>
  </si>
  <si>
    <t>Цінова пропозиція Учасника за підписом уповноваженої посадової особи Учасника завірена печаткою Учасника запечатується у паперовий конверт формату C4 (229х324 мм).</t>
  </si>
  <si>
    <t>•  Проект Договору.</t>
  </si>
  <si>
    <t>Договір має відповідати всім умовам, які були зазначені в акцептованій пропозиції Учасника.</t>
  </si>
  <si>
    <t>Переможцем процедури закупівлі буде обраний той Учасник, пропозиція якого відповідає вимогам Замовника щодо кваліфікаційних ознак, з мінімальною ціною.</t>
  </si>
  <si>
    <t>Додаток 1. Комерційна пропозиція.</t>
  </si>
  <si>
    <t>Технічне завдання щодо забезпечення температурного режиму та вологості у приміщеннях вологої зони, розрахункова кількість відвідувачів, експлікація приміщень вологої зони надано в Додатку 3.</t>
  </si>
  <si>
    <t>•  Перелік відповідальних виконавців та скан-копії їх сертифікатів на право виконання робіт, які є предметом даної закупівлі;</t>
  </si>
  <si>
    <t>Умови оплати: оплата здійснюється протягом 5 банківських днів після отримання робочого проекту та повного комплекту платіжних документів: підписаного примірника Акту виконаних робіт і зареєстрованої податкової накладної. Підтвердити або вказати свої умови.</t>
  </si>
  <si>
    <t>Всі норми та параметри, які не зазначені в даній документації, застосовуються згідно з вимогами ДБН.</t>
  </si>
  <si>
    <t>tender-331@foxtrot.kiev.ua</t>
  </si>
  <si>
    <t>Учасник має надати комерційну пропозицію на розробку проекту системи вентиляції, опалення, кондиціювання та диспетчеризації, як складову частину загального проекту на реконструкцію будівлі під фітнес-клуб з добудовою басейну в місті Кривий Ріг, бульвар Вечірній, 31а.  Стадія проектування – робоча документація.</t>
  </si>
  <si>
    <t>Технічні вимоги щодо проектування інженерних мереж,
розрахункова кількість відвідувачів, експлікації приміщень сухої зони зазначено в Додатку 2.</t>
  </si>
  <si>
    <t>Проектування систем вентиляції, кондиціонування та диспетчеризації в будівлі під фітнес-клуб з добудовою басейну</t>
  </si>
  <si>
    <t>Проект має складатися з двох частин:</t>
  </si>
  <si>
    <t>1. Проект систем вентиляції, кондиціонування та диспетчеризації в існуючій будівлі, що підлягає реконструкції під фітнес-клуб. Вводится в експлуатацію в першу чергу.</t>
  </si>
  <si>
    <t>2. Проект систем вентиляції, кондиціонування та диспетчеризації в добудові басейну. Добудовується та вводится в експлуатацію в другу чергу.</t>
  </si>
  <si>
    <t>Зазначити строк надання робочого проекту, перша черга.</t>
  </si>
  <si>
    <t>Зазначити строк надання робочого проекту, друга черга.</t>
  </si>
  <si>
    <t>Вартість проекту першої черги</t>
  </si>
  <si>
    <t>Вартість проекту другої черги</t>
  </si>
  <si>
    <t>Всього, грн. з ПДВ: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</si>
</sst>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[$-FC22]d\ mmmm\ yyyy&quot; р.&quot;;@"/>
    <numFmt numFmtId="166" formatCode="[&lt;=9999999]0##\-##\-##;\(0##\)\ ###\-##\-##"/>
    <numFmt numFmtId="167" formatCode="#,##0_ ;[Red]\-#,##0\ "/>
  </numFmts>
  <fonts count="28" x14ac:knownFonts="1">
    <font>
      <sz val="11"/>
      <color theme="1"/>
      <name val="Calibri"/>
      <family val="2"/>
      <scheme val="minor"/>
    </font>
    <font>
      <sz val="14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u/>
      <sz val="11"/>
      <color theme="10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u/>
      <sz val="11"/>
      <color theme="10"/>
      <name val="Cambria"/>
      <family val="1"/>
      <charset val="204"/>
      <scheme val="major"/>
    </font>
    <font>
      <b/>
      <u/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u/>
      <sz val="12"/>
      <color theme="1"/>
      <name val="Cambria"/>
      <family val="1"/>
      <charset val="204"/>
      <scheme val="major"/>
    </font>
    <font>
      <i/>
      <u/>
      <sz val="11"/>
      <color theme="10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9.9"/>
      <color theme="1"/>
      <name val="Cambria"/>
      <family val="1"/>
      <charset val="204"/>
    </font>
    <font>
      <sz val="11"/>
      <color theme="1"/>
      <name val="Calibri"/>
      <family val="2"/>
      <charset val="204"/>
    </font>
    <font>
      <sz val="20"/>
      <color theme="1"/>
      <name val="Cambria"/>
      <family val="1"/>
      <charset val="204"/>
      <scheme val="major"/>
    </font>
    <font>
      <sz val="11"/>
      <color rgb="FFC0000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0" fontId="12" fillId="0" borderId="0"/>
    <xf numFmtId="0" fontId="12" fillId="0" borderId="0"/>
    <xf numFmtId="0" fontId="13" fillId="0" borderId="0"/>
    <xf numFmtId="0" fontId="14" fillId="0" borderId="0"/>
  </cellStyleXfs>
  <cellXfs count="89">
    <xf numFmtId="0" fontId="0" fillId="0" borderId="0" xfId="0"/>
    <xf numFmtId="0" fontId="1" fillId="0" borderId="0" xfId="0" applyFont="1"/>
    <xf numFmtId="0" fontId="1" fillId="0" borderId="0" xfId="0" applyFont="1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top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3" fillId="0" borderId="0" xfId="0" applyFont="1"/>
    <xf numFmtId="0" fontId="1" fillId="0" borderId="0" xfId="0" applyFont="1"/>
    <xf numFmtId="0" fontId="11" fillId="0" borderId="4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top" wrapText="1"/>
    </xf>
    <xf numFmtId="0" fontId="2" fillId="0" borderId="0" xfId="0" applyFont="1" applyFill="1" applyAlignment="1">
      <alignment horizontal="right"/>
    </xf>
    <xf numFmtId="0" fontId="1" fillId="0" borderId="0" xfId="0" applyFont="1" applyAlignment="1">
      <alignment vertical="top"/>
    </xf>
    <xf numFmtId="0" fontId="5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center"/>
    </xf>
    <xf numFmtId="0" fontId="17" fillId="0" borderId="0" xfId="0" applyFont="1" applyAlignment="1">
      <alignment horizontal="right" vertical="top"/>
    </xf>
    <xf numFmtId="0" fontId="17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6" fillId="0" borderId="2" xfId="0" applyFont="1" applyBorder="1" applyAlignment="1">
      <alignment vertical="top" wrapText="1"/>
    </xf>
    <xf numFmtId="0" fontId="15" fillId="0" borderId="0" xfId="0" applyFont="1" applyFill="1" applyAlignment="1">
      <alignment wrapText="1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7" fillId="0" borderId="3" xfId="1" applyFont="1" applyBorder="1" applyAlignment="1">
      <alignment vertical="center" wrapText="1"/>
    </xf>
    <xf numFmtId="0" fontId="7" fillId="0" borderId="5" xfId="1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18" fillId="0" borderId="0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Alignment="1"/>
    <xf numFmtId="0" fontId="20" fillId="0" borderId="5" xfId="0" applyFont="1" applyBorder="1" applyAlignment="1">
      <alignment vertical="center" wrapText="1"/>
    </xf>
    <xf numFmtId="0" fontId="9" fillId="0" borderId="0" xfId="0" applyFont="1" applyFill="1" applyBorder="1" applyAlignment="1">
      <alignment horizontal="right" vertical="top"/>
    </xf>
    <xf numFmtId="165" fontId="9" fillId="0" borderId="0" xfId="0" applyNumberFormat="1" applyFont="1" applyFill="1" applyBorder="1" applyAlignment="1">
      <alignment horizontal="left" vertical="top" wrapText="1"/>
    </xf>
    <xf numFmtId="165" fontId="9" fillId="0" borderId="0" xfId="0" applyNumberFormat="1" applyFont="1" applyAlignment="1">
      <alignment horizontal="center"/>
    </xf>
    <xf numFmtId="165" fontId="21" fillId="0" borderId="0" xfId="0" applyNumberFormat="1" applyFont="1" applyAlignment="1">
      <alignment horizontal="left"/>
    </xf>
    <xf numFmtId="0" fontId="21" fillId="0" borderId="0" xfId="0" applyFont="1" applyFill="1" applyAlignment="1">
      <alignment vertical="center"/>
    </xf>
    <xf numFmtId="165" fontId="21" fillId="0" borderId="0" xfId="0" applyNumberFormat="1" applyFont="1" applyAlignment="1">
      <alignment horizontal="left" vertical="center"/>
    </xf>
    <xf numFmtId="0" fontId="20" fillId="0" borderId="4" xfId="0" applyFont="1" applyBorder="1" applyAlignment="1">
      <alignment vertical="center" wrapText="1"/>
    </xf>
    <xf numFmtId="0" fontId="20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7" fillId="0" borderId="5" xfId="1" applyFont="1" applyFill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 indent="2"/>
    </xf>
    <xf numFmtId="0" fontId="20" fillId="0" borderId="5" xfId="0" applyFont="1" applyBorder="1" applyAlignment="1">
      <alignment horizontal="left" vertical="center" wrapText="1" indent="2"/>
    </xf>
    <xf numFmtId="0" fontId="25" fillId="0" borderId="0" xfId="0" applyFont="1" applyBorder="1" applyAlignment="1">
      <alignment vertical="top"/>
    </xf>
    <xf numFmtId="165" fontId="27" fillId="0" borderId="5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horizontal="center" vertical="center" wrapText="1"/>
    </xf>
    <xf numFmtId="49" fontId="22" fillId="0" borderId="2" xfId="0" applyNumberFormat="1" applyFont="1" applyFill="1" applyBorder="1" applyAlignment="1">
      <alignment horizontal="left" vertical="center" wrapText="1"/>
    </xf>
    <xf numFmtId="49" fontId="15" fillId="0" borderId="2" xfId="0" applyNumberFormat="1" applyFont="1" applyFill="1" applyBorder="1" applyAlignment="1">
      <alignment horizontal="left" vertical="center" wrapText="1"/>
    </xf>
    <xf numFmtId="166" fontId="15" fillId="0" borderId="2" xfId="0" applyNumberFormat="1" applyFont="1" applyFill="1" applyBorder="1" applyAlignment="1">
      <alignment horizontal="left" vertical="center" wrapText="1"/>
    </xf>
    <xf numFmtId="49" fontId="15" fillId="0" borderId="2" xfId="1" applyNumberFormat="1" applyFont="1" applyFill="1" applyBorder="1" applyAlignment="1">
      <alignment horizontal="left" vertical="center" wrapText="1"/>
    </xf>
    <xf numFmtId="167" fontId="15" fillId="0" borderId="2" xfId="2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6" fillId="0" borderId="5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16" fillId="0" borderId="6" xfId="3" applyFont="1" applyFill="1" applyBorder="1" applyAlignment="1">
      <alignment horizontal="left" vertical="center" wrapText="1"/>
    </xf>
    <xf numFmtId="0" fontId="16" fillId="0" borderId="7" xfId="3" applyFont="1" applyFill="1" applyBorder="1" applyAlignment="1">
      <alignment horizontal="left" vertical="center" wrapText="1"/>
    </xf>
    <xf numFmtId="0" fontId="15" fillId="0" borderId="6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2" fillId="0" borderId="6" xfId="0" applyFont="1" applyBorder="1" applyAlignment="1">
      <alignment vertical="center" wrapText="1"/>
    </xf>
    <xf numFmtId="0" fontId="22" fillId="0" borderId="7" xfId="0" applyFont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wrapText="1"/>
    </xf>
    <xf numFmtId="166" fontId="9" fillId="0" borderId="0" xfId="0" applyNumberFormat="1" applyFont="1" applyFill="1" applyBorder="1" applyAlignment="1">
      <alignment horizontal="left" wrapText="1"/>
    </xf>
    <xf numFmtId="164" fontId="20" fillId="0" borderId="2" xfId="2" applyFont="1" applyFill="1" applyBorder="1" applyAlignment="1">
      <alignment horizontal="center" vertical="center" wrapText="1"/>
    </xf>
    <xf numFmtId="164" fontId="11" fillId="0" borderId="0" xfId="0" applyNumberFormat="1" applyFont="1" applyFill="1" applyAlignment="1">
      <alignment vertical="center" wrapText="1"/>
    </xf>
    <xf numFmtId="4" fontId="20" fillId="0" borderId="6" xfId="3" applyNumberFormat="1" applyFont="1" applyFill="1" applyBorder="1" applyAlignment="1">
      <alignment horizontal="right" vertical="center" wrapText="1"/>
    </xf>
    <xf numFmtId="4" fontId="20" fillId="0" borderId="7" xfId="3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</cellXfs>
  <cellStyles count="7">
    <cellStyle name="Normal_Техника_спецификация" xfId="4"/>
    <cellStyle name="Гиперссылка" xfId="1" builtinId="8"/>
    <cellStyle name="Обычный" xfId="0" builtinId="0"/>
    <cellStyle name="Обычный 2" xfId="5"/>
    <cellStyle name="Обычный_1.3. Шаблон спецификации" xfId="3"/>
    <cellStyle name="Стиль 1" xfId="6"/>
    <cellStyle name="Финансовый" xfId="2" builtinId="3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oxtrotgroup.com.ua/uk/tender.html" TargetMode="External"/><Relationship Id="rId2" Type="http://schemas.openxmlformats.org/officeDocument/2006/relationships/hyperlink" Target="mailto:tender-331@foxtrot.kiev.ua" TargetMode="External"/><Relationship Id="rId1" Type="http://schemas.openxmlformats.org/officeDocument/2006/relationships/hyperlink" Target="mailto:tender-GKF@foxtrot.kiev.ua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foxtrotgroup.com.ua/uk/tender/subscribe.html" TargetMode="External"/><Relationship Id="rId4" Type="http://schemas.openxmlformats.org/officeDocument/2006/relationships/hyperlink" Target="mailto:tender-______@foxtrot.kiev.u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foxtrotgroup.com.ua/uk/tend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C92"/>
  <sheetViews>
    <sheetView showGridLines="0" showZeros="0" tabSelected="1" defaultGridColor="0" colorId="22" zoomScaleNormal="100" workbookViewId="0">
      <pane ySplit="1" topLeftCell="A2" activePane="bottomLeft" state="frozen"/>
      <selection pane="bottomLeft" activeCell="A3" sqref="A3:A9"/>
    </sheetView>
  </sheetViews>
  <sheetFormatPr defaultColWidth="0" defaultRowHeight="14.25" zeroHeight="1" x14ac:dyDescent="0.25"/>
  <cols>
    <col min="1" max="1" width="21.7109375" style="9" customWidth="1"/>
    <col min="2" max="2" width="76.28515625" style="36" customWidth="1"/>
    <col min="3" max="16384" width="9.140625" style="9" hidden="1"/>
  </cols>
  <sheetData>
    <row r="1" spans="1:3" ht="18" customHeight="1" x14ac:dyDescent="0.25">
      <c r="A1" s="67" t="s">
        <v>35</v>
      </c>
      <c r="B1" s="67"/>
      <c r="C1" s="8"/>
    </row>
    <row r="2" spans="1:3" ht="14.25" customHeight="1" x14ac:dyDescent="0.25">
      <c r="A2" s="68" t="s">
        <v>79</v>
      </c>
      <c r="B2" s="69"/>
      <c r="C2" s="8"/>
    </row>
    <row r="3" spans="1:3" ht="31.5" customHeight="1" x14ac:dyDescent="0.25">
      <c r="A3" s="62" t="s">
        <v>80</v>
      </c>
      <c r="B3" s="12" t="s">
        <v>114</v>
      </c>
      <c r="C3" s="52"/>
    </row>
    <row r="4" spans="1:3" ht="71.25" customHeight="1" x14ac:dyDescent="0.25">
      <c r="A4" s="63"/>
      <c r="B4" s="16" t="s">
        <v>112</v>
      </c>
    </row>
    <row r="5" spans="1:3" ht="42.75" customHeight="1" x14ac:dyDescent="0.25">
      <c r="A5" s="63"/>
      <c r="B5" s="38" t="s">
        <v>113</v>
      </c>
    </row>
    <row r="6" spans="1:3" ht="14.25" customHeight="1" x14ac:dyDescent="0.25">
      <c r="A6" s="63"/>
      <c r="B6" s="38" t="s">
        <v>115</v>
      </c>
    </row>
    <row r="7" spans="1:3" ht="42.75" customHeight="1" x14ac:dyDescent="0.25">
      <c r="A7" s="63"/>
      <c r="B7" s="38" t="s">
        <v>116</v>
      </c>
    </row>
    <row r="8" spans="1:3" ht="42.75" customHeight="1" x14ac:dyDescent="0.25">
      <c r="A8" s="63"/>
      <c r="B8" s="38" t="s">
        <v>117</v>
      </c>
    </row>
    <row r="9" spans="1:3" ht="42.75" customHeight="1" x14ac:dyDescent="0.25">
      <c r="A9" s="63"/>
      <c r="B9" s="38" t="s">
        <v>107</v>
      </c>
    </row>
    <row r="10" spans="1:3" ht="28.5" customHeight="1" x14ac:dyDescent="0.25">
      <c r="A10" s="61"/>
      <c r="B10" s="38" t="s">
        <v>110</v>
      </c>
    </row>
    <row r="11" spans="1:3" ht="14.25" customHeight="1" x14ac:dyDescent="0.25">
      <c r="A11" s="62" t="s">
        <v>81</v>
      </c>
      <c r="B11" s="27" t="s">
        <v>5</v>
      </c>
    </row>
    <row r="12" spans="1:3" ht="14.25" customHeight="1" x14ac:dyDescent="0.25">
      <c r="A12" s="63"/>
      <c r="B12" s="16" t="s">
        <v>87</v>
      </c>
    </row>
    <row r="13" spans="1:3" ht="14.25" customHeight="1" x14ac:dyDescent="0.25">
      <c r="A13" s="63"/>
      <c r="B13" s="38" t="s">
        <v>90</v>
      </c>
    </row>
    <row r="14" spans="1:3" ht="14.25" customHeight="1" x14ac:dyDescent="0.25">
      <c r="A14" s="63"/>
      <c r="B14" s="49" t="s">
        <v>111</v>
      </c>
    </row>
    <row r="15" spans="1:3" ht="14.25" customHeight="1" x14ac:dyDescent="0.25">
      <c r="A15" s="63"/>
      <c r="B15" s="16" t="s">
        <v>6</v>
      </c>
    </row>
    <row r="16" spans="1:3" ht="28.5" customHeight="1" x14ac:dyDescent="0.25">
      <c r="A16" s="64"/>
      <c r="B16" s="28" t="s">
        <v>7</v>
      </c>
    </row>
    <row r="17" spans="1:2" ht="14.25" customHeight="1" x14ac:dyDescent="0.25">
      <c r="A17" s="65" t="s">
        <v>74</v>
      </c>
      <c r="B17" s="66"/>
    </row>
    <row r="18" spans="1:2" ht="42.75" customHeight="1" x14ac:dyDescent="0.25">
      <c r="A18" s="62" t="s">
        <v>8</v>
      </c>
      <c r="B18" s="27" t="s">
        <v>9</v>
      </c>
    </row>
    <row r="19" spans="1:2" ht="14.25" customHeight="1" x14ac:dyDescent="0.25">
      <c r="A19" s="63"/>
      <c r="B19" s="30" t="s">
        <v>34</v>
      </c>
    </row>
    <row r="20" spans="1:2" ht="42.75" customHeight="1" x14ac:dyDescent="0.25">
      <c r="A20" s="64"/>
      <c r="B20" s="28" t="s">
        <v>89</v>
      </c>
    </row>
    <row r="21" spans="1:2" ht="14.25" customHeight="1" x14ac:dyDescent="0.25">
      <c r="A21" s="65" t="s">
        <v>75</v>
      </c>
      <c r="B21" s="66"/>
    </row>
    <row r="22" spans="1:2" ht="14.25" customHeight="1" x14ac:dyDescent="0.25">
      <c r="A22" s="62" t="s">
        <v>10</v>
      </c>
      <c r="B22" s="27" t="s">
        <v>11</v>
      </c>
    </row>
    <row r="23" spans="1:2" ht="42.75" customHeight="1" x14ac:dyDescent="0.25">
      <c r="A23" s="63"/>
      <c r="B23" s="16" t="s">
        <v>102</v>
      </c>
    </row>
    <row r="24" spans="1:2" ht="14.25" customHeight="1" x14ac:dyDescent="0.25">
      <c r="A24" s="63"/>
      <c r="B24" s="16" t="s">
        <v>12</v>
      </c>
    </row>
    <row r="25" spans="1:2" ht="14.25" customHeight="1" x14ac:dyDescent="0.25">
      <c r="A25" s="63"/>
      <c r="B25" s="50" t="s">
        <v>58</v>
      </c>
    </row>
    <row r="26" spans="1:2" ht="28.5" customHeight="1" x14ac:dyDescent="0.25">
      <c r="A26" s="63"/>
      <c r="B26" s="50" t="s">
        <v>59</v>
      </c>
    </row>
    <row r="27" spans="1:2" ht="28.5" customHeight="1" x14ac:dyDescent="0.25">
      <c r="A27" s="63"/>
      <c r="B27" s="50" t="s">
        <v>60</v>
      </c>
    </row>
    <row r="28" spans="1:2" ht="42.75" customHeight="1" x14ac:dyDescent="0.25">
      <c r="A28" s="64"/>
      <c r="B28" s="30" t="s">
        <v>66</v>
      </c>
    </row>
    <row r="29" spans="1:2" ht="14.25" customHeight="1" x14ac:dyDescent="0.25">
      <c r="A29" s="62" t="s">
        <v>13</v>
      </c>
      <c r="B29" s="27" t="s">
        <v>31</v>
      </c>
    </row>
    <row r="30" spans="1:2" ht="29.25" customHeight="1" x14ac:dyDescent="0.25">
      <c r="A30" s="63"/>
      <c r="B30" s="50" t="s">
        <v>94</v>
      </c>
    </row>
    <row r="31" spans="1:2" ht="14.25" customHeight="1" x14ac:dyDescent="0.25">
      <c r="A31" s="63"/>
      <c r="B31" s="16" t="s">
        <v>32</v>
      </c>
    </row>
    <row r="32" spans="1:2" ht="14.25" customHeight="1" x14ac:dyDescent="0.25">
      <c r="A32" s="63"/>
      <c r="B32" s="50" t="s">
        <v>98</v>
      </c>
    </row>
    <row r="33" spans="1:2" ht="28.5" customHeight="1" x14ac:dyDescent="0.25">
      <c r="A33" s="63"/>
      <c r="B33" s="50" t="s">
        <v>108</v>
      </c>
    </row>
    <row r="34" spans="1:2" ht="14.25" customHeight="1" x14ac:dyDescent="0.25">
      <c r="A34" s="63"/>
      <c r="B34" s="50" t="s">
        <v>95</v>
      </c>
    </row>
    <row r="35" spans="1:2" ht="14.25" customHeight="1" x14ac:dyDescent="0.25">
      <c r="A35" s="63"/>
      <c r="B35" s="50" t="s">
        <v>96</v>
      </c>
    </row>
    <row r="36" spans="1:2" ht="28.5" customHeight="1" x14ac:dyDescent="0.25">
      <c r="A36" s="63"/>
      <c r="B36" s="50" t="s">
        <v>97</v>
      </c>
    </row>
    <row r="37" spans="1:2" ht="14.25" customHeight="1" x14ac:dyDescent="0.25">
      <c r="A37" s="64"/>
      <c r="B37" s="51" t="s">
        <v>103</v>
      </c>
    </row>
    <row r="38" spans="1:2" ht="71.25" customHeight="1" x14ac:dyDescent="0.25">
      <c r="A38" s="24" t="s">
        <v>100</v>
      </c>
      <c r="B38" s="48" t="s">
        <v>101</v>
      </c>
    </row>
    <row r="39" spans="1:2" ht="28.5" customHeight="1" x14ac:dyDescent="0.25">
      <c r="A39" s="62" t="s">
        <v>14</v>
      </c>
      <c r="B39" s="27" t="s">
        <v>33</v>
      </c>
    </row>
    <row r="40" spans="1:2" ht="14.25" customHeight="1" x14ac:dyDescent="0.25">
      <c r="A40" s="63"/>
      <c r="B40" s="50" t="s">
        <v>61</v>
      </c>
    </row>
    <row r="41" spans="1:2" ht="14.25" customHeight="1" x14ac:dyDescent="0.25">
      <c r="A41" s="63"/>
      <c r="B41" s="50" t="s">
        <v>68</v>
      </c>
    </row>
    <row r="42" spans="1:2" ht="28.5" customHeight="1" x14ac:dyDescent="0.25">
      <c r="A42" s="64"/>
      <c r="B42" s="50" t="s">
        <v>69</v>
      </c>
    </row>
    <row r="43" spans="1:2" ht="14.25" customHeight="1" x14ac:dyDescent="0.25">
      <c r="A43" s="65" t="s">
        <v>76</v>
      </c>
      <c r="B43" s="66"/>
    </row>
    <row r="44" spans="1:2" ht="14.25" customHeight="1" x14ac:dyDescent="0.25">
      <c r="A44" s="62" t="s">
        <v>15</v>
      </c>
      <c r="B44" s="27" t="s">
        <v>16</v>
      </c>
    </row>
    <row r="45" spans="1:2" ht="42.75" customHeight="1" x14ac:dyDescent="0.25">
      <c r="A45" s="63"/>
      <c r="B45" s="16" t="s">
        <v>92</v>
      </c>
    </row>
    <row r="46" spans="1:2" ht="28.5" customHeight="1" x14ac:dyDescent="0.25">
      <c r="A46" s="63"/>
      <c r="B46" s="16" t="s">
        <v>56</v>
      </c>
    </row>
    <row r="47" spans="1:2" ht="14.25" customHeight="1" x14ac:dyDescent="0.25">
      <c r="A47" s="64"/>
      <c r="B47" s="29" t="str">
        <f>$B$14</f>
        <v>tender-331@foxtrot.kiev.ua</v>
      </c>
    </row>
    <row r="48" spans="1:2" ht="14.25" customHeight="1" x14ac:dyDescent="0.25">
      <c r="A48" s="62" t="s">
        <v>17</v>
      </c>
      <c r="B48" s="45" t="s">
        <v>91</v>
      </c>
    </row>
    <row r="49" spans="1:2" ht="14.25" customHeight="1" x14ac:dyDescent="0.25">
      <c r="A49" s="63"/>
      <c r="B49" s="38" t="s">
        <v>83</v>
      </c>
    </row>
    <row r="50" spans="1:2" ht="14.25" customHeight="1" x14ac:dyDescent="0.25">
      <c r="A50" s="63"/>
      <c r="B50" s="53">
        <v>43067</v>
      </c>
    </row>
    <row r="51" spans="1:2" ht="42.75" customHeight="1" x14ac:dyDescent="0.25">
      <c r="A51" s="64"/>
      <c r="B51" s="46" t="s">
        <v>84</v>
      </c>
    </row>
    <row r="52" spans="1:2" ht="71.25" customHeight="1" x14ac:dyDescent="0.25">
      <c r="A52" s="62" t="s">
        <v>18</v>
      </c>
      <c r="B52" s="27" t="s">
        <v>82</v>
      </c>
    </row>
    <row r="53" spans="1:2" ht="28.5" customHeight="1" x14ac:dyDescent="0.25">
      <c r="A53" s="63"/>
      <c r="B53" s="16" t="s">
        <v>19</v>
      </c>
    </row>
    <row r="54" spans="1:2" ht="14.25" customHeight="1" x14ac:dyDescent="0.25">
      <c r="A54" s="64"/>
      <c r="B54" s="16" t="s">
        <v>20</v>
      </c>
    </row>
    <row r="55" spans="1:2" ht="14.25" customHeight="1" x14ac:dyDescent="0.25">
      <c r="A55" s="65" t="s">
        <v>77</v>
      </c>
      <c r="B55" s="66"/>
    </row>
    <row r="56" spans="1:2" ht="14.25" customHeight="1" x14ac:dyDescent="0.25">
      <c r="A56" s="62" t="s">
        <v>21</v>
      </c>
      <c r="B56" s="32" t="s">
        <v>73</v>
      </c>
    </row>
    <row r="57" spans="1:2" ht="42.75" customHeight="1" x14ac:dyDescent="0.25">
      <c r="A57" s="63"/>
      <c r="B57" s="31" t="s">
        <v>105</v>
      </c>
    </row>
    <row r="58" spans="1:2" ht="28.5" customHeight="1" x14ac:dyDescent="0.25">
      <c r="A58" s="63"/>
      <c r="B58" s="31" t="s">
        <v>55</v>
      </c>
    </row>
    <row r="59" spans="1:2" ht="14.25" customHeight="1" x14ac:dyDescent="0.25">
      <c r="A59" s="64"/>
      <c r="B59" s="33" t="s">
        <v>67</v>
      </c>
    </row>
    <row r="60" spans="1:2" ht="57" customHeight="1" x14ac:dyDescent="0.25">
      <c r="A60" s="17" t="s">
        <v>22</v>
      </c>
      <c r="B60" s="16" t="s">
        <v>23</v>
      </c>
    </row>
    <row r="61" spans="1:2" ht="14.25" customHeight="1" x14ac:dyDescent="0.25">
      <c r="A61" s="62" t="s">
        <v>24</v>
      </c>
      <c r="B61" s="27" t="s">
        <v>25</v>
      </c>
    </row>
    <row r="62" spans="1:2" ht="28.5" customHeight="1" x14ac:dyDescent="0.25">
      <c r="A62" s="63"/>
      <c r="B62" s="50" t="s">
        <v>62</v>
      </c>
    </row>
    <row r="63" spans="1:2" ht="14.25" customHeight="1" x14ac:dyDescent="0.25">
      <c r="A63" s="63"/>
      <c r="B63" s="50" t="s">
        <v>63</v>
      </c>
    </row>
    <row r="64" spans="1:2" ht="42.75" customHeight="1" x14ac:dyDescent="0.25">
      <c r="A64" s="64"/>
      <c r="B64" s="28" t="s">
        <v>53</v>
      </c>
    </row>
    <row r="65" spans="1:2" ht="14.25" customHeight="1" x14ac:dyDescent="0.25">
      <c r="A65" s="62" t="s">
        <v>26</v>
      </c>
      <c r="B65" s="27" t="s">
        <v>27</v>
      </c>
    </row>
    <row r="66" spans="1:2" ht="14.25" customHeight="1" x14ac:dyDescent="0.25">
      <c r="A66" s="63"/>
      <c r="B66" s="50" t="s">
        <v>64</v>
      </c>
    </row>
    <row r="67" spans="1:2" ht="28.5" customHeight="1" x14ac:dyDescent="0.25">
      <c r="A67" s="63"/>
      <c r="B67" s="50" t="s">
        <v>65</v>
      </c>
    </row>
    <row r="68" spans="1:2" ht="42.75" customHeight="1" x14ac:dyDescent="0.25">
      <c r="A68" s="64"/>
      <c r="B68" s="28" t="s">
        <v>28</v>
      </c>
    </row>
    <row r="69" spans="1:2" ht="14.25" customHeight="1" x14ac:dyDescent="0.25">
      <c r="A69" s="65" t="s">
        <v>78</v>
      </c>
      <c r="B69" s="66"/>
    </row>
    <row r="70" spans="1:2" ht="42.75" customHeight="1" x14ac:dyDescent="0.25">
      <c r="A70" s="24" t="s">
        <v>29</v>
      </c>
      <c r="B70" s="26" t="s">
        <v>54</v>
      </c>
    </row>
    <row r="71" spans="1:2" ht="71.25" customHeight="1" x14ac:dyDescent="0.25">
      <c r="A71" s="24" t="s">
        <v>30</v>
      </c>
      <c r="B71" s="26" t="s">
        <v>104</v>
      </c>
    </row>
    <row r="72" spans="1:2" ht="14.25" customHeight="1" x14ac:dyDescent="0.25"/>
    <row r="73" spans="1:2" ht="28.5" customHeight="1" x14ac:dyDescent="0.25">
      <c r="B73" s="47" t="s">
        <v>86</v>
      </c>
    </row>
    <row r="74" spans="1:2" ht="14.25" customHeight="1" x14ac:dyDescent="0.25">
      <c r="B74" s="35" t="s">
        <v>71</v>
      </c>
    </row>
    <row r="75" spans="1:2" hidden="1" x14ac:dyDescent="0.25">
      <c r="B75" s="34"/>
    </row>
    <row r="76" spans="1:2" x14ac:dyDescent="0.25"/>
    <row r="77" spans="1:2" x14ac:dyDescent="0.25"/>
    <row r="78" spans="1:2" x14ac:dyDescent="0.25"/>
    <row r="79" spans="1:2" x14ac:dyDescent="0.25"/>
    <row r="80" spans="1:2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</sheetData>
  <mergeCells count="19">
    <mergeCell ref="A1:B1"/>
    <mergeCell ref="A22:A28"/>
    <mergeCell ref="A55:B55"/>
    <mergeCell ref="A43:B43"/>
    <mergeCell ref="A44:A47"/>
    <mergeCell ref="A17:B17"/>
    <mergeCell ref="A18:A20"/>
    <mergeCell ref="A21:B21"/>
    <mergeCell ref="A29:A37"/>
    <mergeCell ref="A39:A42"/>
    <mergeCell ref="A2:B2"/>
    <mergeCell ref="A11:A16"/>
    <mergeCell ref="A48:A51"/>
    <mergeCell ref="A3:A9"/>
    <mergeCell ref="A61:A64"/>
    <mergeCell ref="A65:A68"/>
    <mergeCell ref="A69:B69"/>
    <mergeCell ref="A56:A59"/>
    <mergeCell ref="A52:A54"/>
  </mergeCells>
  <conditionalFormatting sqref="B50">
    <cfRule type="containsBlanks" dxfId="7" priority="2">
      <formula>LEN(TRIM(B50))=0</formula>
    </cfRule>
  </conditionalFormatting>
  <dataValidations count="1">
    <dataValidation allowBlank="1" showInputMessage="1" showErrorMessage="1" promptTitle="Наступний день" prompt="після подачі пропозицій." sqref="B50"/>
  </dataValidations>
  <hyperlinks>
    <hyperlink ref="B19" r:id="rId1"/>
    <hyperlink ref="B28" location="'Титульний лист конверта'!A1" display="Після заповнення Додатку 1 автоматично буде сформован Титульний лист, який Учасник має роздрукувати та наклеїти на конверт з пропозицією."/>
    <hyperlink ref="B14" r:id="rId2"/>
    <hyperlink ref="B59" r:id="rId3"/>
    <hyperlink ref="B47" r:id="rId4" display="tender-______@foxtrot.kiev.ua"/>
    <hyperlink ref="B74" r:id="rId5"/>
  </hyperlinks>
  <pageMargins left="0.27559055118110237" right="0.27559055118110237" top="0.39370078740157483" bottom="0.39370078740157483" header="0.19685039370078741" footer="0.19685039370078741"/>
  <pageSetup paperSize="9" fitToHeight="0" orientation="portrait" r:id="rId6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25"/>
  <sheetViews>
    <sheetView showGridLines="0" showZeros="0" defaultGridColor="0" colorId="22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2" sqref="A22:B22"/>
    </sheetView>
  </sheetViews>
  <sheetFormatPr defaultRowHeight="12.75" x14ac:dyDescent="0.2"/>
  <cols>
    <col min="1" max="1" width="29.28515625" style="18" customWidth="1"/>
    <col min="2" max="2" width="58.42578125" style="18" customWidth="1"/>
    <col min="3" max="3" width="37.140625" style="25" customWidth="1"/>
    <col min="4" max="16384" width="9.140625" style="18"/>
  </cols>
  <sheetData>
    <row r="1" spans="1:3" ht="42.75" customHeight="1" x14ac:dyDescent="0.2">
      <c r="A1" s="74" t="s">
        <v>106</v>
      </c>
      <c r="B1" s="74"/>
      <c r="C1" s="54" t="str">
        <f>IF($C$3=0,"Змінювати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</row>
    <row r="2" spans="1:3" s="19" customFormat="1" ht="28.5" customHeight="1" x14ac:dyDescent="0.25">
      <c r="A2" s="75" t="str">
        <f>Документація!$B$3</f>
        <v>Проектування систем вентиляції, кондиціонування та диспетчеризації в будівлі під фітнес-клуб з добудовою басейну</v>
      </c>
      <c r="B2" s="75"/>
      <c r="C2" s="54" t="str">
        <f>IF($C$3=0,"Обов'язково мають бути заповнені всі промарковані поля.","")</f>
        <v>Обов'язково мають бути заповнені всі промарковані поля.</v>
      </c>
    </row>
    <row r="3" spans="1:3" s="19" customFormat="1" ht="25.5" customHeight="1" x14ac:dyDescent="0.25">
      <c r="A3" s="76" t="s">
        <v>38</v>
      </c>
      <c r="B3" s="77"/>
      <c r="C3" s="55"/>
    </row>
    <row r="4" spans="1:3" s="19" customFormat="1" ht="12.75" customHeight="1" x14ac:dyDescent="0.25">
      <c r="A4" s="72" t="s">
        <v>39</v>
      </c>
      <c r="B4" s="73"/>
      <c r="C4" s="56"/>
    </row>
    <row r="5" spans="1:3" s="19" customFormat="1" ht="12.75" customHeight="1" x14ac:dyDescent="0.25">
      <c r="A5" s="72" t="s">
        <v>40</v>
      </c>
      <c r="B5" s="73"/>
      <c r="C5" s="56"/>
    </row>
    <row r="6" spans="1:3" s="19" customFormat="1" ht="12.75" customHeight="1" x14ac:dyDescent="0.25">
      <c r="A6" s="72" t="s">
        <v>41</v>
      </c>
      <c r="B6" s="73"/>
      <c r="C6" s="57"/>
    </row>
    <row r="7" spans="1:3" s="19" customFormat="1" ht="12.75" customHeight="1" x14ac:dyDescent="0.25">
      <c r="A7" s="72" t="s">
        <v>42</v>
      </c>
      <c r="B7" s="73"/>
      <c r="C7" s="56"/>
    </row>
    <row r="8" spans="1:3" s="19" customFormat="1" ht="12.75" customHeight="1" x14ac:dyDescent="0.25">
      <c r="A8" s="72" t="s">
        <v>43</v>
      </c>
      <c r="B8" s="73"/>
      <c r="C8" s="56"/>
    </row>
    <row r="9" spans="1:3" s="19" customFormat="1" ht="12.75" customHeight="1" x14ac:dyDescent="0.25">
      <c r="A9" s="72" t="s">
        <v>57</v>
      </c>
      <c r="B9" s="73"/>
      <c r="C9" s="57"/>
    </row>
    <row r="10" spans="1:3" s="19" customFormat="1" ht="12.75" customHeight="1" x14ac:dyDescent="0.25">
      <c r="A10" s="72" t="s">
        <v>44</v>
      </c>
      <c r="B10" s="73"/>
      <c r="C10" s="56"/>
    </row>
    <row r="11" spans="1:3" s="19" customFormat="1" ht="12.75" customHeight="1" x14ac:dyDescent="0.25">
      <c r="A11" s="72" t="s">
        <v>48</v>
      </c>
      <c r="B11" s="73"/>
      <c r="C11" s="57"/>
    </row>
    <row r="12" spans="1:3" s="19" customFormat="1" ht="12.75" customHeight="1" x14ac:dyDescent="0.25">
      <c r="A12" s="72" t="s">
        <v>49</v>
      </c>
      <c r="B12" s="73"/>
      <c r="C12" s="58"/>
    </row>
    <row r="13" spans="1:3" s="19" customFormat="1" ht="12.75" customHeight="1" x14ac:dyDescent="0.25">
      <c r="A13" s="72" t="s">
        <v>72</v>
      </c>
      <c r="B13" s="73"/>
      <c r="C13" s="59"/>
    </row>
    <row r="14" spans="1:3" s="19" customFormat="1" ht="12.75" customHeight="1" x14ac:dyDescent="0.25">
      <c r="A14" s="72" t="s">
        <v>45</v>
      </c>
      <c r="B14" s="73"/>
      <c r="C14" s="59"/>
    </row>
    <row r="15" spans="1:3" s="19" customFormat="1" ht="12.75" customHeight="1" x14ac:dyDescent="0.25">
      <c r="A15" s="72" t="s">
        <v>52</v>
      </c>
      <c r="B15" s="73"/>
      <c r="C15" s="59"/>
    </row>
    <row r="16" spans="1:3" s="19" customFormat="1" ht="12.75" customHeight="1" x14ac:dyDescent="0.25">
      <c r="A16" s="72" t="s">
        <v>46</v>
      </c>
      <c r="B16" s="73"/>
      <c r="C16" s="59"/>
    </row>
    <row r="17" spans="1:3" s="19" customFormat="1" ht="12.75" customHeight="1" x14ac:dyDescent="0.25">
      <c r="A17" s="72" t="s">
        <v>47</v>
      </c>
      <c r="B17" s="73"/>
      <c r="C17" s="59"/>
    </row>
    <row r="18" spans="1:3" s="19" customFormat="1" ht="12.75" customHeight="1" x14ac:dyDescent="0.25">
      <c r="A18" s="72" t="s">
        <v>93</v>
      </c>
      <c r="B18" s="73"/>
      <c r="C18" s="59"/>
    </row>
    <row r="19" spans="1:3" ht="12.75" customHeight="1" x14ac:dyDescent="0.2">
      <c r="A19" s="70" t="s">
        <v>118</v>
      </c>
      <c r="B19" s="71"/>
      <c r="C19" s="56"/>
    </row>
    <row r="20" spans="1:3" ht="12.75" customHeight="1" x14ac:dyDescent="0.2">
      <c r="A20" s="70" t="s">
        <v>119</v>
      </c>
      <c r="B20" s="71"/>
      <c r="C20" s="56"/>
    </row>
    <row r="21" spans="1:3" ht="38.25" customHeight="1" x14ac:dyDescent="0.2">
      <c r="A21" s="70" t="s">
        <v>109</v>
      </c>
      <c r="B21" s="71"/>
      <c r="C21" s="56"/>
    </row>
    <row r="22" spans="1:3" ht="25.5" customHeight="1" x14ac:dyDescent="0.2">
      <c r="A22" s="70" t="s">
        <v>99</v>
      </c>
      <c r="B22" s="71"/>
      <c r="C22" s="56"/>
    </row>
    <row r="23" spans="1:3" ht="27.75" customHeight="1" x14ac:dyDescent="0.2">
      <c r="A23" s="85" t="s">
        <v>120</v>
      </c>
      <c r="B23" s="86"/>
      <c r="C23" s="83"/>
    </row>
    <row r="24" spans="1:3" s="60" customFormat="1" ht="27.75" customHeight="1" x14ac:dyDescent="0.25">
      <c r="A24" s="85" t="s">
        <v>121</v>
      </c>
      <c r="B24" s="86"/>
      <c r="C24" s="83"/>
    </row>
    <row r="25" spans="1:3" s="87" customFormat="1" ht="27.75" customHeight="1" x14ac:dyDescent="0.25">
      <c r="B25" s="88" t="s">
        <v>122</v>
      </c>
      <c r="C25" s="84">
        <f>SUM(C23:C24)</f>
        <v>0</v>
      </c>
    </row>
  </sheetData>
  <sheetProtection formatColumns="0" formatRows="0"/>
  <protectedRanges>
    <protectedRange sqref="C3:C24" name="Диапазон1"/>
  </protectedRanges>
  <mergeCells count="24">
    <mergeCell ref="A23:B23"/>
    <mergeCell ref="A11:B11"/>
    <mergeCell ref="A12:B12"/>
    <mergeCell ref="A13:B13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  <mergeCell ref="A21:B21"/>
    <mergeCell ref="A22:B22"/>
    <mergeCell ref="A24:B24"/>
    <mergeCell ref="A14:B14"/>
    <mergeCell ref="A15:B15"/>
    <mergeCell ref="A16:B16"/>
    <mergeCell ref="A17:B17"/>
    <mergeCell ref="A18:B18"/>
    <mergeCell ref="A20:B20"/>
    <mergeCell ref="A19:B19"/>
  </mergeCells>
  <conditionalFormatting sqref="C3:C17 C21">
    <cfRule type="containsBlanks" dxfId="6" priority="23">
      <formula>LEN(TRIM(C3))=0</formula>
    </cfRule>
  </conditionalFormatting>
  <conditionalFormatting sqref="C18">
    <cfRule type="containsBlanks" dxfId="5" priority="19">
      <formula>LEN(TRIM(C18))=0</formula>
    </cfRule>
  </conditionalFormatting>
  <conditionalFormatting sqref="C19">
    <cfRule type="containsBlanks" dxfId="4" priority="15">
      <formula>LEN(TRIM(C19))=0</formula>
    </cfRule>
  </conditionalFormatting>
  <conditionalFormatting sqref="C22">
    <cfRule type="containsBlanks" dxfId="3" priority="14">
      <formula>LEN(TRIM(C22))=0</formula>
    </cfRule>
  </conditionalFormatting>
  <conditionalFormatting sqref="C24">
    <cfRule type="containsBlanks" dxfId="2" priority="4">
      <formula>LEN(TRIM(C24))=0</formula>
    </cfRule>
  </conditionalFormatting>
  <conditionalFormatting sqref="C20">
    <cfRule type="containsBlanks" dxfId="1" priority="2">
      <formula>LEN(TRIM(C20))=0</formula>
    </cfRule>
  </conditionalFormatting>
  <conditionalFormatting sqref="C23">
    <cfRule type="containsBlanks" dxfId="0" priority="1">
      <formula>LEN(TRIM(C23))=0</formula>
    </cfRule>
  </conditionalFormatting>
  <dataValidations count="1">
    <dataValidation type="decimal" operator="greaterThanOrEqual" allowBlank="1" showInputMessage="1" showErrorMessage="1" sqref="C23:C24">
      <formula1>0</formula1>
    </dataValidation>
  </dataValidations>
  <pageMargins left="0.2" right="0.2" top="0.39370078740157483" bottom="0.39370078740157483" header="0.19685039370078741" footer="0.19685039370078741"/>
  <pageSetup paperSize="9" scale="87" fitToHeight="10" orientation="landscape" r:id="rId1"/>
  <headerFooter>
    <oddFooter>&amp;L&amp;"+,обычный"&amp;10&amp;K01+047Лист &amp;P з &amp;N листів&amp;R&amp;"+,обычный"&amp;10&amp;K01+049http://foxtrotgroup.com.ua/uk/tender.html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C21"/>
  <sheetViews>
    <sheetView showGridLines="0" showZeros="0" defaultGridColor="0" topLeftCell="A4" colorId="22" zoomScale="85" zoomScaleNormal="85" workbookViewId="0"/>
  </sheetViews>
  <sheetFormatPr defaultColWidth="0" defaultRowHeight="18" zeroHeight="1" x14ac:dyDescent="0.25"/>
  <cols>
    <col min="1" max="1" width="15.42578125" style="5" customWidth="1"/>
    <col min="2" max="2" width="32.5703125" style="5" customWidth="1"/>
    <col min="3" max="3" width="44.140625" style="5" customWidth="1"/>
    <col min="4" max="16384" width="9.140625" style="1" hidden="1"/>
  </cols>
  <sheetData>
    <row r="1" spans="1:3" s="11" customFormat="1" x14ac:dyDescent="0.25">
      <c r="A1" s="43" t="s">
        <v>85</v>
      </c>
      <c r="B1" s="42"/>
      <c r="C1" s="22" t="str">
        <f>CONCATENATE("Вхідний № ",RIGHT(LEFT($C$19,10),3),"/_______")</f>
        <v>Вхідний № 331/_______</v>
      </c>
    </row>
    <row r="2" spans="1:3" s="11" customFormat="1" x14ac:dyDescent="0.25">
      <c r="A2" s="44">
        <f>WORKDAY(Документація!$B$50,-1)</f>
        <v>43066</v>
      </c>
      <c r="B2" s="41"/>
      <c r="C2" s="14"/>
    </row>
    <row r="3" spans="1:3" s="11" customFormat="1" x14ac:dyDescent="0.25">
      <c r="A3" s="5"/>
      <c r="B3" s="4"/>
      <c r="C3" s="14" t="s">
        <v>51</v>
      </c>
    </row>
    <row r="4" spans="1:3" ht="67.5" customHeight="1" x14ac:dyDescent="0.25">
      <c r="A4" s="20" t="s">
        <v>0</v>
      </c>
      <c r="B4" s="80">
        <f>'Додаток 1'!$C$3</f>
        <v>0</v>
      </c>
      <c r="C4" s="80"/>
    </row>
    <row r="5" spans="1:3" ht="18" customHeight="1" x14ac:dyDescent="0.25">
      <c r="A5" s="6"/>
      <c r="B5" s="81">
        <f>'Додаток 1'!$C$8</f>
        <v>0</v>
      </c>
      <c r="C5" s="81"/>
    </row>
    <row r="6" spans="1:3" x14ac:dyDescent="0.25">
      <c r="A6" s="14" t="s">
        <v>50</v>
      </c>
      <c r="B6" s="81">
        <f>'Додаток 1'!$C$10</f>
        <v>0</v>
      </c>
      <c r="C6" s="81"/>
    </row>
    <row r="7" spans="1:3" s="2" customFormat="1" ht="18" customHeight="1" x14ac:dyDescent="0.25">
      <c r="A7" s="37"/>
      <c r="B7" s="82">
        <f>'Додаток 1'!$C$11</f>
        <v>0</v>
      </c>
      <c r="C7" s="82"/>
    </row>
    <row r="8" spans="1:3" s="11" customFormat="1" ht="18" customHeight="1" x14ac:dyDescent="0.25">
      <c r="A8" s="37"/>
      <c r="B8" s="81">
        <f>'Додаток 1'!$C$12</f>
        <v>0</v>
      </c>
      <c r="C8" s="81"/>
    </row>
    <row r="9" spans="1:3" s="11" customFormat="1" ht="18" customHeight="1" x14ac:dyDescent="0.25">
      <c r="A9" s="15"/>
      <c r="B9" s="39"/>
      <c r="C9" s="40"/>
    </row>
    <row r="10" spans="1:3" s="3" customFormat="1" ht="161.25" customHeight="1" x14ac:dyDescent="0.25">
      <c r="A10" s="15"/>
      <c r="B10" s="15"/>
      <c r="C10" s="15"/>
    </row>
    <row r="11" spans="1:3" s="2" customFormat="1" x14ac:dyDescent="0.25">
      <c r="A11" s="6"/>
      <c r="B11" s="78" t="s">
        <v>37</v>
      </c>
      <c r="C11" s="78"/>
    </row>
    <row r="12" spans="1:3" ht="131.25" customHeight="1" x14ac:dyDescent="0.25">
      <c r="A12" s="7"/>
      <c r="B12" s="79" t="str">
        <f>Документація!$B$3</f>
        <v>Проектування систем вентиляції, кондиціонування та диспетчеризації в будівлі під фітнес-клуб з добудовою басейну</v>
      </c>
      <c r="C12" s="79"/>
    </row>
    <row r="13" spans="1:3" s="11" customFormat="1" ht="143.25" customHeight="1" x14ac:dyDescent="0.25">
      <c r="A13" s="7"/>
      <c r="B13" s="13"/>
      <c r="C13" s="13"/>
    </row>
    <row r="14" spans="1:3" x14ac:dyDescent="0.25">
      <c r="B14" s="21" t="s">
        <v>1</v>
      </c>
      <c r="C14" s="11" t="s">
        <v>36</v>
      </c>
    </row>
    <row r="15" spans="1:3" s="3" customFormat="1" x14ac:dyDescent="0.25">
      <c r="C15" s="11" t="s">
        <v>2</v>
      </c>
    </row>
    <row r="16" spans="1:3" s="3" customFormat="1" x14ac:dyDescent="0.25">
      <c r="B16" s="5"/>
      <c r="C16" s="11" t="s">
        <v>88</v>
      </c>
    </row>
    <row r="17" spans="3:3" x14ac:dyDescent="0.25">
      <c r="C17" s="11" t="s">
        <v>3</v>
      </c>
    </row>
    <row r="18" spans="3:3" x14ac:dyDescent="0.25">
      <c r="C18" s="11" t="s">
        <v>4</v>
      </c>
    </row>
    <row r="19" spans="3:3" x14ac:dyDescent="0.25">
      <c r="C19" s="10" t="str">
        <f>Документація!$B$14</f>
        <v>tender-331@foxtrot.kiev.ua</v>
      </c>
    </row>
    <row r="20" spans="3:3" x14ac:dyDescent="0.25">
      <c r="C20" s="23" t="s">
        <v>70</v>
      </c>
    </row>
    <row r="21" spans="3:3" hidden="1" x14ac:dyDescent="0.25"/>
  </sheetData>
  <sheetProtection password="C79F" sheet="1" objects="1" scenarios="1" selectLockedCells="1" selectUnlockedCells="1"/>
  <mergeCells count="7">
    <mergeCell ref="B11:C11"/>
    <mergeCell ref="B12:C12"/>
    <mergeCell ref="B4:C4"/>
    <mergeCell ref="B5:C5"/>
    <mergeCell ref="B6:C6"/>
    <mergeCell ref="B7:C7"/>
    <mergeCell ref="B8:C8"/>
  </mergeCells>
  <dataValidations count="1">
    <dataValidation allowBlank="1" showInputMessage="1" showErrorMessage="1" promptTitle="Заповнюється" prompt="Тендерним комітетом" sqref="C3 C1"/>
  </dataValidations>
  <hyperlinks>
    <hyperlink ref="C20" r:id="rId1"/>
  </hyperlinks>
  <pageMargins left="0.70866141732283472" right="0.31496062992125984" top="0.55118110236220474" bottom="0.55118110236220474" header="0" footer="0"/>
  <pageSetup paperSize="9" scale="9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Документація</vt:lpstr>
      <vt:lpstr>Додаток 1</vt:lpstr>
      <vt:lpstr>Титульний лист конверта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2017-11-17T12:34:36Z</dcterms:modified>
</cp:coreProperties>
</file>