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 tabRatio="739"/>
  </bookViews>
  <sheets>
    <sheet name="Документація" sheetId="2" r:id="rId1"/>
    <sheet name="Додаток 1" sheetId="8" r:id="rId2"/>
    <sheet name="Титульний лист конверта" sheetId="1" r:id="rId3"/>
  </sheets>
  <definedNames>
    <definedName name="_xlnm.Print_Area" localSheetId="1">'Додаток 1'!$A$1:$H$33</definedName>
    <definedName name="_xlnm.Print_Area" localSheetId="0">Документація!$A$1:$B$71</definedName>
  </definedNames>
  <calcPr calcId="162913"/>
</workbook>
</file>

<file path=xl/calcChain.xml><?xml version="1.0" encoding="utf-8"?>
<calcChain xmlns="http://schemas.openxmlformats.org/spreadsheetml/2006/main">
  <c r="A2" i="1" l="1"/>
  <c r="E30" i="8" l="1"/>
  <c r="F30" i="8"/>
  <c r="E31" i="8"/>
  <c r="F31" i="8"/>
  <c r="F32" i="8" l="1"/>
  <c r="E32" i="8"/>
  <c r="B8" i="1" l="1"/>
  <c r="B7" i="1"/>
  <c r="B6" i="1"/>
  <c r="B5" i="1"/>
  <c r="B4" i="1"/>
  <c r="A3" i="8" l="1"/>
  <c r="B47" i="2" l="1"/>
  <c r="B12" i="1" l="1"/>
  <c r="C15" i="1" l="1"/>
  <c r="C1" i="1" s="1"/>
</calcChain>
</file>

<file path=xl/sharedStrings.xml><?xml version="1.0" encoding="utf-8"?>
<sst xmlns="http://schemas.openxmlformats.org/spreadsheetml/2006/main" count="131" uniqueCount="131">
  <si>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</si>
  <si>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</si>
  <si>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</si>
  <si>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</si>
  <si>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</si>
  <si>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</si>
  <si>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</si>
  <si>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</si>
  <si>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</si>
  <si>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</si>
  <si>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</si>
  <si>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</si>
  <si>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</si>
  <si>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Цінова пропозиція Учасника за підписом уповноваженої посадової особи Учасника скріплена, пронумерована та завірена печаткою Учасника запечатується у конверті.</t>
  </si>
  <si>
    <t>На конверті повинно бути зазначено:</t>
  </si>
  <si>
    <t>3.2. Зміст пропозиції Учасника</t>
  </si>
  <si>
    <t>3.3. Термін, протягом якого пропозиції Учасників є дійсними</t>
  </si>
  <si>
    <t>Пропозиції процедури закупівлі вважаються дійсними протягом 60 днів з дати розкриття пропозицій процедури закупівлі.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</si>
  <si>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</si>
  <si>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</si>
  <si>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</si>
  <si>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</si>
  <si>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</si>
  <si>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</si>
  <si>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</si>
  <si>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</si>
  <si>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</si>
  <si>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</si>
  <si>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</si>
  <si>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</si>
  <si>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</si>
  <si>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</si>
  <si>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</si>
  <si>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</si>
  <si>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</si>
  <si>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</si>
  <si>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</si>
  <si>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</si>
  <si>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</si>
  <si>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</si>
  <si>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</si>
  <si>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</si>
  <si>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</si>
  <si>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</si>
  <si>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</si>
  <si>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</si>
  <si>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</si>
  <si>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</si>
  <si>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</si>
  <si>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</si>
  <si>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</si>
  <si>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</si>
  <si>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</si>
  <si>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</si>
  <si>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</si>
  <si>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</si>
  <si>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</si>
  <si>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</si>
  <si>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</si>
  <si>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</si>
  <si>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</si>
  <si>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</si>
  <si>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</si>
  <si>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</si>
  <si>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</si>
  <si>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</si>
  <si>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</si>
  <si>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</si>
  <si>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</si>
  <si>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</si>
  <si>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</si>
  <si>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</si>
  <si>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</si>
  <si>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</si>
  <si>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</si>
  <si>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</si>
  <si>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</si>
  <si>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</si>
  <si>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</si>
  <si>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Додаток 1. Специфікація закупівлі</t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</si>
  <si>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запечатаному конверті</t>
    </r>
    <r>
      <rPr>
        <sz val="11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</si>
  <si>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електронному вигляді</t>
    </r>
    <r>
      <rPr>
        <sz val="11"/>
        <color theme="1"/>
        <rFont val="Arial"/>
        <family val="2"/>
        <charset val="204"/>
      </rPr>
      <t>:</t>
    </r>
  </si>
  <si>
    <r>
      <rPr>
        <sz val="11"/>
        <rFont val="Arial"/>
        <family val="2"/>
        <charset val="204"/>
      </rPr>
      <t xml:space="preserve">Після заповнення Додатку 1 автоматично буде сформований </t>
    </r>
    <r>
      <rPr>
        <u/>
        <sz val="11"/>
        <color theme="10"/>
        <rFont val="Arial"/>
        <family val="2"/>
        <charset val="204"/>
      </rPr>
      <t>Титульний лист</t>
    </r>
    <r>
      <rPr>
        <sz val="11"/>
        <rFont val="Arial"/>
        <family val="2"/>
        <charset val="204"/>
      </rPr>
      <t>, який Учасник має роздрукувати та наклеїти на конверт з пропозицією.</t>
    </r>
  </si>
  <si>
    <t>2. Мають досвід в даному напрямку не менше ніж 1 рік;</t>
  </si>
  <si>
    <t>3. Надають документи, зазначені в п. 3.2. даної Документації процедури закупівлі.</t>
  </si>
  <si>
    <t xml:space="preserve">Вказати/підтвердити вимоги 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</si>
  <si>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</si>
  <si>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</si>
  <si>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</si>
  <si>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</si>
  <si>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</si>
  <si>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</si>
  <si>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</si>
  <si>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Комерційна пропозиція</t>
  </si>
  <si>
    <t>- Комерційну пропозицію у форматі Додатку 1, завірену підписом керівника та печаткою.</t>
  </si>
  <si>
    <r>
      <rPr>
        <sz val="11"/>
        <rFont val="Arial"/>
        <family val="2"/>
        <charset val="204"/>
      </rPr>
      <t>Детальні характеристики предмету закупівлі та обсяги закупівлі зазначені  в</t>
    </r>
    <r>
      <rPr>
        <u/>
        <sz val="11"/>
        <color theme="10"/>
        <rFont val="Arial"/>
        <family val="2"/>
        <charset val="204"/>
      </rPr>
      <t xml:space="preserve"> Додатку 1</t>
    </r>
    <r>
      <rPr>
        <sz val="11"/>
        <rFont val="Arial"/>
        <family val="2"/>
        <charset val="204"/>
      </rPr>
      <t>.</t>
    </r>
  </si>
  <si>
    <t>Найменування</t>
  </si>
  <si>
    <t>Формат та порядок рядків і стовпців змінювати не можна. 
Додавати або видаляти стовбці чи рядки не можна.</t>
  </si>
  <si>
    <t>Договір має відповідати всім умовам, які були прийняті в акцептованій пропозиції Учасника.</t>
  </si>
  <si>
    <t>Ціна, грн./шт. 
з ПДВ</t>
  </si>
  <si>
    <r>
      <rPr>
        <b/>
        <sz val="10"/>
        <rFont val="Arial"/>
        <family val="2"/>
        <charset val="204"/>
      </rPr>
      <t>Гарантийний строк</t>
    </r>
    <r>
      <rPr>
        <sz val="10"/>
        <rFont val="Arial"/>
        <family val="2"/>
        <charset val="204"/>
      </rPr>
      <t xml:space="preserve"> - не менше 12 місяців (підтвердити)</t>
    </r>
  </si>
  <si>
    <t>Перша партія, шт.</t>
  </si>
  <si>
    <r>
      <rPr>
        <b/>
        <sz val="10"/>
        <rFont val="Arial"/>
        <family val="2"/>
        <charset val="204"/>
      </rPr>
      <t xml:space="preserve">Лічильник банкнот з UV/MG контролем </t>
    </r>
    <r>
      <rPr>
        <sz val="10"/>
        <rFont val="Arial"/>
        <family val="2"/>
        <charset val="204"/>
      </rPr>
      <t xml:space="preserve">
наприклад Cassida 5550 UV/MG</t>
    </r>
  </si>
  <si>
    <r>
      <rPr>
        <b/>
        <sz val="10"/>
        <rFont val="Arial"/>
        <family val="2"/>
        <charset val="204"/>
      </rPr>
      <t xml:space="preserve">Детектор валют з УФ та магнітною перевіркою </t>
    </r>
    <r>
      <rPr>
        <sz val="10"/>
        <rFont val="Arial"/>
        <family val="2"/>
        <charset val="204"/>
      </rPr>
      <t xml:space="preserve">
(мінімум 2 види захисту)</t>
    </r>
  </si>
  <si>
    <t>Країна виробник</t>
  </si>
  <si>
    <t>Всього, грн з ПДВ</t>
  </si>
  <si>
    <t>Вартість першої партії, грн. з ПДВ</t>
  </si>
  <si>
    <r>
      <rPr>
        <b/>
        <sz val="10"/>
        <rFont val="Arial"/>
        <family val="2"/>
        <charset val="204"/>
      </rPr>
      <t xml:space="preserve">Умови відвантаження і замовлення </t>
    </r>
    <r>
      <rPr>
        <sz val="10"/>
        <rFont val="Arial"/>
        <family val="2"/>
        <charset val="204"/>
      </rPr>
      <t>- перша партія має бути поставлена одразу після підписання договору, залишок - протягом року на підставі заявок Замовника.</t>
    </r>
  </si>
  <si>
    <r>
      <rPr>
        <b/>
        <sz val="10"/>
        <rFont val="Arial"/>
        <family val="2"/>
        <charset val="204"/>
      </rPr>
      <t xml:space="preserve">Оплата </t>
    </r>
    <r>
      <rPr>
        <sz val="10"/>
        <rFont val="Arial"/>
        <family val="2"/>
        <charset val="204"/>
      </rPr>
      <t>здійснюється протягом 13 банківських днів після поставки, на підставі повного комплекту платіжних документів, та зареєстрованої податкової накладної.</t>
    </r>
  </si>
  <si>
    <t>Модель і технічні характеристики</t>
  </si>
  <si>
    <t>Вартість річного обсягу, грн. з ПДВ</t>
  </si>
  <si>
    <t>Річна потреба, шт.</t>
  </si>
  <si>
    <r>
      <rPr>
        <b/>
        <sz val="10"/>
        <rFont val="Arial"/>
        <family val="2"/>
        <charset val="204"/>
      </rPr>
      <t xml:space="preserve">Строк поставки </t>
    </r>
    <r>
      <rPr>
        <sz val="10"/>
        <rFont val="Arial"/>
        <family val="2"/>
        <charset val="204"/>
      </rPr>
      <t>1 - 3 робочих днів з моменту подання заявки Замовником.</t>
    </r>
  </si>
  <si>
    <r>
      <rPr>
        <b/>
        <sz val="10"/>
        <rFont val="Arial"/>
        <family val="2"/>
        <charset val="204"/>
      </rPr>
      <t xml:space="preserve">Доставка </t>
    </r>
    <r>
      <rPr>
        <sz val="10"/>
        <rFont val="Arial"/>
        <family val="2"/>
        <charset val="204"/>
      </rPr>
      <t>товару за рахунок постачальника на склад Замовника, за адресою смт. Гостомель, вул. Свято-Покровська, 141П.</t>
    </r>
  </si>
  <si>
    <t>вул. Дорогожицька,1, м. Київ, 04112</t>
  </si>
  <si>
    <t>Оригінал пропозиції в друкованому вигляді подається особисто або кур’єрською службою на адресу: м. Київ, 04112, вул. Дорогожицька,1, галерея 1, кімната 1.</t>
  </si>
  <si>
    <r>
      <rPr>
        <b/>
        <sz val="10"/>
        <rFont val="Arial"/>
        <family val="2"/>
        <charset val="204"/>
      </rPr>
      <t>Фіксування вартості товару на першу партію товару.</t>
    </r>
    <r>
      <rPr>
        <sz val="10"/>
        <rFont val="Arial"/>
        <family val="2"/>
        <charset val="204"/>
      </rPr>
      <t xml:space="preserve">
</t>
    </r>
    <r>
      <rPr>
        <b/>
        <sz val="10"/>
        <rFont val="Arial"/>
        <family val="2"/>
        <charset val="204"/>
      </rPr>
      <t xml:space="preserve">У разі наявності прив'язки вартості залишку замовлення </t>
    </r>
    <r>
      <rPr>
        <sz val="10"/>
        <rFont val="Arial"/>
        <family val="2"/>
        <charset val="204"/>
      </rPr>
      <t>до курсу валюти вказати: 
1. чітку схему/формулу перерахунку вартості товару за курсом;
2. назву валюти;
3. назву курсу (НБУ, Міжбанк тощо);
4. курс валюти на дату даної пропозиції;
5. посилання на ресурс, на якому публікується курс вказаної валюти.</t>
    </r>
  </si>
  <si>
    <t>Термін подачі пропозиції включно до</t>
  </si>
  <si>
    <t>Проект договору додається.</t>
  </si>
  <si>
    <t>Банківська техніка</t>
  </si>
  <si>
    <t>tender-351@foxtrot.kiev.ua</t>
  </si>
  <si>
    <r>
      <rPr>
        <b/>
        <sz val="10"/>
        <rFont val="Arial"/>
        <family val="2"/>
        <charset val="204"/>
      </rPr>
      <t>Упаковка та маркування.</t>
    </r>
    <r>
      <rPr>
        <sz val="10"/>
        <rFont val="Arial"/>
        <family val="2"/>
        <charset val="204"/>
      </rPr>
      <t xml:space="preserve"> 
Товар повинен бути упакований в якісну упаковку (коробку), придатну для складського стелажного зберігання. Кожна упаковка повинна містити маркування того, що знаходиться в середині:
• найменування продукції,
• кількість  штук в упаковці,
• штрих-код в системі EAN13 на кожній упаковці.</t>
    </r>
  </si>
  <si>
    <t>- Комерційну пропозицію у форматі Додатку 1.</t>
  </si>
  <si>
    <t>- Витяг з реєстру платників ПДВ;</t>
  </si>
  <si>
    <t>- Витяг з єдиного державного реєстру підприємств та організацій;</t>
  </si>
  <si>
    <t>- Довідка про включення до ЄДРПОУ;</t>
  </si>
  <si>
    <t>- Документ, що засвідчує повноваження керівника (виписка з статуту, тощо);</t>
  </si>
  <si>
    <t>- Сертифікати відповідності на товар.</t>
  </si>
  <si>
    <t>- Технічні характеристики запропонованої в пропозиції техніки;</t>
  </si>
  <si>
    <t>Критеріями вибору переможця є ціна та відповідність технічних характеристик запропоновованого товару запиту закупівлі.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</si>
  <si>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 та відповідністю технічних характеристик запропоновованого товару запиту закупівлі.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</si>
</sst>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0"/>
      <color rgb="FF1F497D"/>
      <name val="Arial"/>
      <family val="2"/>
      <charset val="204"/>
    </font>
    <font>
      <sz val="11"/>
      <color theme="1"/>
      <name val="Cambria"/>
      <family val="1"/>
      <charset val="204"/>
      <scheme val="major"/>
    </font>
    <font>
      <b/>
      <sz val="10"/>
      <color rgb="FF1F497D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8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7" fillId="0" borderId="0" applyNumberFormat="0" applyFill="0" applyBorder="0" applyAlignment="0" applyProtection="0"/>
    <xf numFmtId="0" fontId="11" fillId="0" borderId="0"/>
    <xf numFmtId="0" fontId="12" fillId="0" borderId="0"/>
    <xf numFmtId="0" fontId="3" fillId="0" borderId="0"/>
    <xf numFmtId="164" fontId="3" fillId="0" borderId="0" applyFont="0" applyFill="0" applyBorder="0" applyAlignment="0" applyProtection="0"/>
    <xf numFmtId="0" fontId="24" fillId="0" borderId="0"/>
    <xf numFmtId="0" fontId="3" fillId="0" borderId="0"/>
    <xf numFmtId="0" fontId="10" fillId="0" borderId="0"/>
    <xf numFmtId="0" fontId="2" fillId="0" borderId="0"/>
    <xf numFmtId="0" fontId="27" fillId="0" borderId="0"/>
    <xf numFmtId="0" fontId="25" fillId="0" borderId="0"/>
    <xf numFmtId="0" fontId="2" fillId="0" borderId="0"/>
    <xf numFmtId="0" fontId="11" fillId="0" borderId="0"/>
    <xf numFmtId="43" fontId="32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4" fillId="0" borderId="0" xfId="0" applyFont="1"/>
    <xf numFmtId="0" fontId="4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/>
    </xf>
    <xf numFmtId="0" fontId="6" fillId="0" borderId="0" xfId="0" applyFont="1"/>
    <xf numFmtId="0" fontId="4" fillId="0" borderId="0" xfId="0" applyFont="1"/>
    <xf numFmtId="0" fontId="6" fillId="0" borderId="0" xfId="0" applyFont="1" applyFill="1" applyBorder="1" applyAlignment="1" applyProtection="1">
      <alignment vertical="top" wrapText="1"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Alignment="1"/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top"/>
    </xf>
    <xf numFmtId="0" fontId="17" fillId="0" borderId="4" xfId="0" applyFont="1" applyBorder="1" applyAlignment="1">
      <alignment vertical="center" wrapText="1"/>
    </xf>
    <xf numFmtId="0" fontId="18" fillId="0" borderId="4" xfId="1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8" fillId="0" borderId="2" xfId="1" applyFont="1" applyBorder="1" applyAlignment="1">
      <alignment vertical="center" wrapText="1"/>
    </xf>
    <xf numFmtId="0" fontId="18" fillId="0" borderId="2" xfId="1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6" fillId="0" borderId="3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165" fontId="20" fillId="0" borderId="4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top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5" fillId="0" borderId="0" xfId="4" applyFont="1"/>
    <xf numFmtId="0" fontId="28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top" wrapText="1"/>
    </xf>
    <xf numFmtId="0" fontId="18" fillId="0" borderId="0" xfId="1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7" fillId="0" borderId="4" xfId="0" quotePrefix="1" applyFont="1" applyBorder="1" applyAlignment="1">
      <alignment horizontal="left" vertical="center" wrapText="1"/>
    </xf>
    <xf numFmtId="0" fontId="29" fillId="0" borderId="0" xfId="0" applyFont="1" applyFill="1" applyAlignment="1">
      <alignment vertical="center"/>
    </xf>
    <xf numFmtId="0" fontId="25" fillId="0" borderId="1" xfId="13" applyFont="1" applyFill="1" applyBorder="1"/>
    <xf numFmtId="0" fontId="26" fillId="0" borderId="1" xfId="11" applyFont="1" applyFill="1" applyBorder="1" applyAlignment="1">
      <alignment horizontal="center" vertical="center"/>
    </xf>
    <xf numFmtId="0" fontId="25" fillId="0" borderId="1" xfId="1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4" xfId="0" applyFont="1" applyBorder="1" applyAlignment="1">
      <alignment horizontal="left" vertical="center" wrapText="1"/>
    </xf>
    <xf numFmtId="0" fontId="25" fillId="0" borderId="1" xfId="11" applyFont="1" applyFill="1" applyBorder="1" applyAlignment="1">
      <alignment horizontal="left" vertical="center" wrapText="1"/>
    </xf>
    <xf numFmtId="0" fontId="15" fillId="0" borderId="1" xfId="12" applyFont="1" applyFill="1" applyBorder="1" applyAlignment="1">
      <alignment vertical="center"/>
    </xf>
    <xf numFmtId="0" fontId="26" fillId="3" borderId="9" xfId="11" applyFont="1" applyFill="1" applyBorder="1" applyAlignment="1">
      <alignment horizontal="center" vertical="center"/>
    </xf>
    <xf numFmtId="0" fontId="25" fillId="3" borderId="10" xfId="13" applyFont="1" applyFill="1" applyBorder="1"/>
    <xf numFmtId="43" fontId="25" fillId="0" borderId="1" xfId="14" applyFont="1" applyFill="1" applyBorder="1"/>
    <xf numFmtId="43" fontId="25" fillId="3" borderId="5" xfId="14" applyFont="1" applyFill="1" applyBorder="1"/>
    <xf numFmtId="43" fontId="26" fillId="0" borderId="1" xfId="14" applyFont="1" applyFill="1" applyBorder="1"/>
    <xf numFmtId="43" fontId="25" fillId="3" borderId="9" xfId="14" applyFont="1" applyFill="1" applyBorder="1" applyAlignment="1">
      <alignment horizontal="center" vertical="center"/>
    </xf>
    <xf numFmtId="0" fontId="25" fillId="2" borderId="3" xfId="10" applyFont="1" applyFill="1" applyBorder="1" applyAlignment="1">
      <alignment horizontal="center" vertical="center" wrapText="1"/>
    </xf>
    <xf numFmtId="43" fontId="33" fillId="3" borderId="9" xfId="14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165" fontId="34" fillId="0" borderId="0" xfId="0" applyNumberFormat="1" applyFont="1" applyAlignment="1">
      <alignment horizontal="left" vertical="center"/>
    </xf>
    <xf numFmtId="0" fontId="17" fillId="0" borderId="11" xfId="0" quotePrefix="1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6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0" fillId="0" borderId="4" xfId="0" applyFont="1" applyBorder="1" applyAlignment="1">
      <alignment horizontal="left" vertical="top" wrapText="1"/>
    </xf>
    <xf numFmtId="0" fontId="20" fillId="0" borderId="1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5" fillId="0" borderId="5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/>
    </xf>
    <xf numFmtId="0" fontId="25" fillId="0" borderId="5" xfId="8" applyFont="1" applyFill="1" applyBorder="1" applyAlignment="1">
      <alignment vertical="center" wrapText="1"/>
    </xf>
    <xf numFmtId="0" fontId="25" fillId="0" borderId="9" xfId="8" applyFont="1" applyFill="1" applyBorder="1" applyAlignment="1">
      <alignment vertical="center" wrapText="1"/>
    </xf>
    <xf numFmtId="0" fontId="25" fillId="0" borderId="10" xfId="8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/>
    </xf>
    <xf numFmtId="0" fontId="26" fillId="2" borderId="5" xfId="0" applyFont="1" applyFill="1" applyBorder="1" applyAlignment="1">
      <alignment horizontal="right" vertical="center" wrapText="1"/>
    </xf>
    <xf numFmtId="0" fontId="26" fillId="2" borderId="9" xfId="0" applyFont="1" applyFill="1" applyBorder="1" applyAlignment="1">
      <alignment horizontal="right" vertical="center" wrapText="1"/>
    </xf>
    <xf numFmtId="0" fontId="26" fillId="2" borderId="9" xfId="0" applyFont="1" applyFill="1" applyBorder="1" applyAlignment="1">
      <alignment vertical="center" wrapText="1"/>
    </xf>
    <xf numFmtId="0" fontId="26" fillId="2" borderId="10" xfId="0" applyFont="1" applyFill="1" applyBorder="1" applyAlignment="1">
      <alignment vertical="center" wrapText="1"/>
    </xf>
    <xf numFmtId="0" fontId="25" fillId="0" borderId="5" xfId="9" quotePrefix="1" applyFont="1" applyFill="1" applyBorder="1" applyAlignment="1">
      <alignment horizontal="left" vertical="center" wrapText="1"/>
    </xf>
    <xf numFmtId="0" fontId="25" fillId="0" borderId="9" xfId="9" quotePrefix="1" applyFont="1" applyFill="1" applyBorder="1" applyAlignment="1">
      <alignment horizontal="left" vertical="center" wrapText="1"/>
    </xf>
    <xf numFmtId="0" fontId="25" fillId="0" borderId="10" xfId="9" quotePrefix="1" applyFont="1" applyFill="1" applyBorder="1" applyAlignment="1">
      <alignment horizontal="left" vertical="center" wrapText="1"/>
    </xf>
    <xf numFmtId="0" fontId="25" fillId="0" borderId="5" xfId="9" quotePrefix="1" applyFont="1" applyFill="1" applyBorder="1" applyAlignment="1">
      <alignment vertical="center" wrapText="1"/>
    </xf>
    <xf numFmtId="0" fontId="25" fillId="0" borderId="9" xfId="9" quotePrefix="1" applyFont="1" applyFill="1" applyBorder="1" applyAlignment="1">
      <alignment vertical="center" wrapText="1"/>
    </xf>
    <xf numFmtId="0" fontId="25" fillId="0" borderId="10" xfId="9" quotePrefix="1" applyFont="1" applyFill="1" applyBorder="1" applyAlignment="1">
      <alignment vertical="center" wrapText="1"/>
    </xf>
    <xf numFmtId="0" fontId="33" fillId="3" borderId="5" xfId="11" applyFont="1" applyFill="1" applyBorder="1" applyAlignment="1">
      <alignment horizontal="center" vertical="center"/>
    </xf>
    <xf numFmtId="0" fontId="33" fillId="3" borderId="9" xfId="1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left" wrapText="1"/>
    </xf>
  </cellXfs>
  <cellStyles count="16">
    <cellStyle name="Normal 2 2" xfId="6"/>
    <cellStyle name="Normal_62C79F3C" xfId="13"/>
    <cellStyle name="Normal_plan-final" xfId="10"/>
    <cellStyle name="Гиперссылка" xfId="1" builtinId="8"/>
    <cellStyle name="Обычный" xfId="0" builtinId="0"/>
    <cellStyle name="Обычный 12" xfId="7"/>
    <cellStyle name="Обычный 14" xfId="12"/>
    <cellStyle name="Обычный 2" xfId="2"/>
    <cellStyle name="Обычный 3" xfId="4"/>
    <cellStyle name="Обычный 4" xfId="9"/>
    <cellStyle name="Обычный 5" xfId="15"/>
    <cellStyle name="Обычный_1.3. Шаблон спецификации" xfId="8"/>
    <cellStyle name="Обычный_Книга11" xfId="11"/>
    <cellStyle name="Стиль 1" xfId="3"/>
    <cellStyle name="Финансовый" xfId="14" builtinId="3"/>
    <cellStyle name="Финансовый 2" xfId="5"/>
  </cellStyles>
  <dxfs count="1"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351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1"/>
  <sheetViews>
    <sheetView showGridLines="0" showZeros="0" tabSelected="1" defaultGridColor="0" colorId="22" zoomScaleNormal="100" zoomScaleSheetLayoutView="115" workbookViewId="0">
      <selection activeCell="B50" sqref="B50"/>
    </sheetView>
  </sheetViews>
  <sheetFormatPr defaultColWidth="9.140625" defaultRowHeight="14.25" x14ac:dyDescent="0.25"/>
  <cols>
    <col min="1" max="1" width="38.5703125" style="30" customWidth="1"/>
    <col min="2" max="2" width="99.42578125" style="44" customWidth="1"/>
    <col min="3" max="16384" width="9.140625" style="21"/>
  </cols>
  <sheetData>
    <row r="1" spans="1:2" ht="36" customHeight="1" x14ac:dyDescent="0.25">
      <c r="A1" s="74" t="s">
        <v>39</v>
      </c>
      <c r="B1" s="74"/>
    </row>
    <row r="2" spans="1:2" ht="15" x14ac:dyDescent="0.25">
      <c r="A2" s="69" t="s">
        <v>76</v>
      </c>
      <c r="B2" s="69"/>
    </row>
    <row r="3" spans="1:2" ht="15.75" customHeight="1" x14ac:dyDescent="0.25">
      <c r="A3" s="80" t="s">
        <v>77</v>
      </c>
      <c r="B3" s="31" t="s">
        <v>119</v>
      </c>
    </row>
    <row r="4" spans="1:2" ht="14.25" customHeight="1" x14ac:dyDescent="0.25">
      <c r="A4" s="81"/>
      <c r="B4" s="23"/>
    </row>
    <row r="5" spans="1:2" ht="14.25" customHeight="1" x14ac:dyDescent="0.25">
      <c r="A5" s="81"/>
      <c r="B5" s="23" t="s">
        <v>95</v>
      </c>
    </row>
    <row r="6" spans="1:2" ht="15" customHeight="1" x14ac:dyDescent="0.25">
      <c r="A6" s="82"/>
      <c r="B6" s="23"/>
    </row>
    <row r="7" spans="1:2" x14ac:dyDescent="0.25">
      <c r="A7" s="77" t="s">
        <v>78</v>
      </c>
      <c r="B7" s="24" t="s">
        <v>6</v>
      </c>
    </row>
    <row r="8" spans="1:2" x14ac:dyDescent="0.25">
      <c r="A8" s="78"/>
      <c r="B8" s="22" t="s">
        <v>114</v>
      </c>
    </row>
    <row r="9" spans="1:2" ht="28.5" x14ac:dyDescent="0.25">
      <c r="A9" s="78"/>
      <c r="B9" s="22" t="s">
        <v>38</v>
      </c>
    </row>
    <row r="10" spans="1:2" x14ac:dyDescent="0.25">
      <c r="A10" s="78"/>
      <c r="B10" s="23" t="s">
        <v>120</v>
      </c>
    </row>
    <row r="11" spans="1:2" x14ac:dyDescent="0.25">
      <c r="A11" s="78"/>
      <c r="B11" s="22" t="s">
        <v>7</v>
      </c>
    </row>
    <row r="12" spans="1:2" ht="28.5" x14ac:dyDescent="0.25">
      <c r="A12" s="79"/>
      <c r="B12" s="25" t="s">
        <v>8</v>
      </c>
    </row>
    <row r="13" spans="1:2" ht="15" x14ac:dyDescent="0.25">
      <c r="A13" s="69" t="s">
        <v>71</v>
      </c>
      <c r="B13" s="75"/>
    </row>
    <row r="14" spans="1:2" ht="28.5" x14ac:dyDescent="0.25">
      <c r="A14" s="68" t="s">
        <v>9</v>
      </c>
      <c r="B14" s="24" t="s">
        <v>10</v>
      </c>
    </row>
    <row r="15" spans="1:2" x14ac:dyDescent="0.25">
      <c r="A15" s="68"/>
      <c r="B15" s="23" t="s">
        <v>37</v>
      </c>
    </row>
    <row r="16" spans="1:2" x14ac:dyDescent="0.25">
      <c r="A16" s="68"/>
      <c r="B16" s="25" t="s">
        <v>56</v>
      </c>
    </row>
    <row r="17" spans="1:2" ht="15" x14ac:dyDescent="0.25">
      <c r="A17" s="69" t="s">
        <v>72</v>
      </c>
      <c r="B17" s="75"/>
    </row>
    <row r="18" spans="1:2" x14ac:dyDescent="0.25">
      <c r="A18" s="68" t="s">
        <v>11</v>
      </c>
      <c r="B18" s="24" t="s">
        <v>12</v>
      </c>
    </row>
    <row r="19" spans="1:2" ht="28.5" x14ac:dyDescent="0.25">
      <c r="A19" s="68"/>
      <c r="B19" s="22" t="s">
        <v>13</v>
      </c>
    </row>
    <row r="20" spans="1:2" x14ac:dyDescent="0.25">
      <c r="A20" s="68"/>
      <c r="B20" s="22" t="s">
        <v>14</v>
      </c>
    </row>
    <row r="21" spans="1:2" x14ac:dyDescent="0.25">
      <c r="A21" s="68"/>
      <c r="B21" s="26" t="s">
        <v>59</v>
      </c>
    </row>
    <row r="22" spans="1:2" x14ac:dyDescent="0.25">
      <c r="A22" s="68"/>
      <c r="B22" s="26" t="s">
        <v>60</v>
      </c>
    </row>
    <row r="23" spans="1:2" x14ac:dyDescent="0.25">
      <c r="A23" s="68"/>
      <c r="B23" s="26" t="s">
        <v>61</v>
      </c>
    </row>
    <row r="24" spans="1:2" ht="28.5" x14ac:dyDescent="0.25">
      <c r="A24" s="68"/>
      <c r="B24" s="23" t="s">
        <v>82</v>
      </c>
    </row>
    <row r="25" spans="1:2" ht="15" x14ac:dyDescent="0.25">
      <c r="A25" s="77" t="s">
        <v>15</v>
      </c>
      <c r="B25" s="24" t="s">
        <v>80</v>
      </c>
    </row>
    <row r="26" spans="1:2" x14ac:dyDescent="0.25">
      <c r="A26" s="78"/>
      <c r="B26" s="48" t="s">
        <v>94</v>
      </c>
    </row>
    <row r="27" spans="1:2" ht="15" x14ac:dyDescent="0.25">
      <c r="A27" s="78"/>
      <c r="B27" s="22" t="s">
        <v>81</v>
      </c>
    </row>
    <row r="28" spans="1:2" x14ac:dyDescent="0.25">
      <c r="A28" s="78"/>
      <c r="B28" s="48" t="s">
        <v>122</v>
      </c>
    </row>
    <row r="29" spans="1:2" ht="28.5" x14ac:dyDescent="0.25">
      <c r="A29" s="78"/>
      <c r="B29" s="54" t="s">
        <v>97</v>
      </c>
    </row>
    <row r="30" spans="1:2" x14ac:dyDescent="0.25">
      <c r="A30" s="78"/>
      <c r="B30" s="48" t="s">
        <v>128</v>
      </c>
    </row>
    <row r="31" spans="1:2" x14ac:dyDescent="0.25">
      <c r="A31" s="78"/>
      <c r="B31" s="48" t="s">
        <v>123</v>
      </c>
    </row>
    <row r="32" spans="1:2" x14ac:dyDescent="0.25">
      <c r="A32" s="78"/>
      <c r="B32" s="48" t="s">
        <v>124</v>
      </c>
    </row>
    <row r="33" spans="1:2" x14ac:dyDescent="0.25">
      <c r="A33" s="78"/>
      <c r="B33" s="48" t="s">
        <v>125</v>
      </c>
    </row>
    <row r="34" spans="1:2" x14ac:dyDescent="0.25">
      <c r="A34" s="78"/>
      <c r="B34" s="48" t="s">
        <v>126</v>
      </c>
    </row>
    <row r="35" spans="1:2" x14ac:dyDescent="0.25">
      <c r="A35" s="78"/>
      <c r="B35" s="67" t="s">
        <v>127</v>
      </c>
    </row>
    <row r="36" spans="1:2" x14ac:dyDescent="0.25">
      <c r="A36" s="78"/>
      <c r="B36" s="26"/>
    </row>
    <row r="37" spans="1:2" ht="30" x14ac:dyDescent="0.25">
      <c r="A37" s="39" t="s">
        <v>16</v>
      </c>
      <c r="B37" s="27" t="s">
        <v>17</v>
      </c>
    </row>
    <row r="38" spans="1:2" ht="28.5" x14ac:dyDescent="0.25">
      <c r="A38" s="76" t="s">
        <v>18</v>
      </c>
      <c r="B38" s="24" t="s">
        <v>36</v>
      </c>
    </row>
    <row r="39" spans="1:2" x14ac:dyDescent="0.25">
      <c r="A39" s="76"/>
      <c r="B39" s="26" t="s">
        <v>62</v>
      </c>
    </row>
    <row r="40" spans="1:2" x14ac:dyDescent="0.25">
      <c r="A40" s="76"/>
      <c r="B40" s="26" t="s">
        <v>83</v>
      </c>
    </row>
    <row r="41" spans="1:2" x14ac:dyDescent="0.25">
      <c r="A41" s="77"/>
      <c r="B41" s="26" t="s">
        <v>84</v>
      </c>
    </row>
    <row r="42" spans="1:2" ht="14.25" customHeight="1" x14ac:dyDescent="0.25">
      <c r="A42" s="77"/>
      <c r="B42" s="26"/>
    </row>
    <row r="43" spans="1:2" ht="15" x14ac:dyDescent="0.25">
      <c r="A43" s="69" t="s">
        <v>73</v>
      </c>
      <c r="B43" s="69"/>
    </row>
    <row r="44" spans="1:2" x14ac:dyDescent="0.25">
      <c r="A44" s="68" t="s">
        <v>19</v>
      </c>
      <c r="B44" s="24" t="s">
        <v>20</v>
      </c>
    </row>
    <row r="45" spans="1:2" ht="28.5" x14ac:dyDescent="0.25">
      <c r="A45" s="68"/>
      <c r="B45" s="22" t="s">
        <v>115</v>
      </c>
    </row>
    <row r="46" spans="1:2" ht="28.5" x14ac:dyDescent="0.25">
      <c r="A46" s="68"/>
      <c r="B46" s="22" t="s">
        <v>58</v>
      </c>
    </row>
    <row r="47" spans="1:2" x14ac:dyDescent="0.25">
      <c r="A47" s="68"/>
      <c r="B47" s="28" t="str">
        <f>$B$10</f>
        <v>tender-351@foxtrot.kiev.ua</v>
      </c>
    </row>
    <row r="48" spans="1:2" x14ac:dyDescent="0.25">
      <c r="A48" s="68" t="s">
        <v>21</v>
      </c>
      <c r="B48" s="24" t="s">
        <v>41</v>
      </c>
    </row>
    <row r="49" spans="1:2" ht="15" x14ac:dyDescent="0.25">
      <c r="A49" s="68"/>
      <c r="B49" s="33">
        <v>43116</v>
      </c>
    </row>
    <row r="50" spans="1:2" ht="57" x14ac:dyDescent="0.25">
      <c r="A50" s="71" t="s">
        <v>22</v>
      </c>
      <c r="B50" s="24" t="s">
        <v>23</v>
      </c>
    </row>
    <row r="51" spans="1:2" x14ac:dyDescent="0.25">
      <c r="A51" s="72"/>
      <c r="B51" s="22" t="s">
        <v>24</v>
      </c>
    </row>
    <row r="52" spans="1:2" x14ac:dyDescent="0.25">
      <c r="A52" s="72"/>
      <c r="B52" s="22" t="s">
        <v>25</v>
      </c>
    </row>
    <row r="53" spans="1:2" ht="15" x14ac:dyDescent="0.25">
      <c r="A53" s="69" t="s">
        <v>74</v>
      </c>
      <c r="B53" s="69"/>
    </row>
    <row r="54" spans="1:2" ht="28.5" x14ac:dyDescent="0.25">
      <c r="A54" s="71" t="s">
        <v>26</v>
      </c>
      <c r="B54" s="24" t="s">
        <v>129</v>
      </c>
    </row>
    <row r="55" spans="1:2" ht="42.75" x14ac:dyDescent="0.25">
      <c r="A55" s="72"/>
      <c r="B55" s="22" t="s">
        <v>130</v>
      </c>
    </row>
    <row r="56" spans="1:2" ht="28.5" x14ac:dyDescent="0.25">
      <c r="A56" s="72"/>
      <c r="B56" s="26" t="s">
        <v>57</v>
      </c>
    </row>
    <row r="57" spans="1:2" x14ac:dyDescent="0.25">
      <c r="A57" s="73"/>
      <c r="B57" s="29" t="s">
        <v>67</v>
      </c>
    </row>
    <row r="58" spans="1:2" ht="42.75" x14ac:dyDescent="0.25">
      <c r="A58" s="40" t="s">
        <v>27</v>
      </c>
      <c r="B58" s="22" t="s">
        <v>28</v>
      </c>
    </row>
    <row r="59" spans="1:2" ht="14.25" customHeight="1" x14ac:dyDescent="0.25">
      <c r="A59" s="68" t="s">
        <v>29</v>
      </c>
      <c r="B59" s="24" t="s">
        <v>30</v>
      </c>
    </row>
    <row r="60" spans="1:2" x14ac:dyDescent="0.25">
      <c r="A60" s="68"/>
      <c r="B60" s="26" t="s">
        <v>63</v>
      </c>
    </row>
    <row r="61" spans="1:2" x14ac:dyDescent="0.25">
      <c r="A61" s="68"/>
      <c r="B61" s="26" t="s">
        <v>64</v>
      </c>
    </row>
    <row r="62" spans="1:2" ht="28.5" x14ac:dyDescent="0.25">
      <c r="A62" s="68"/>
      <c r="B62" s="25" t="s">
        <v>54</v>
      </c>
    </row>
    <row r="63" spans="1:2" ht="14.25" customHeight="1" x14ac:dyDescent="0.25">
      <c r="A63" s="68" t="s">
        <v>31</v>
      </c>
      <c r="B63" s="24" t="s">
        <v>32</v>
      </c>
    </row>
    <row r="64" spans="1:2" x14ac:dyDescent="0.25">
      <c r="A64" s="68"/>
      <c r="B64" s="26" t="s">
        <v>65</v>
      </c>
    </row>
    <row r="65" spans="1:2" x14ac:dyDescent="0.25">
      <c r="A65" s="68"/>
      <c r="B65" s="26" t="s">
        <v>66</v>
      </c>
    </row>
    <row r="66" spans="1:2" ht="28.5" x14ac:dyDescent="0.25">
      <c r="A66" s="68"/>
      <c r="B66" s="25" t="s">
        <v>33</v>
      </c>
    </row>
    <row r="67" spans="1:2" ht="15" x14ac:dyDescent="0.25">
      <c r="A67" s="69" t="s">
        <v>75</v>
      </c>
      <c r="B67" s="70"/>
    </row>
    <row r="68" spans="1:2" ht="28.5" x14ac:dyDescent="0.25">
      <c r="A68" s="39" t="s">
        <v>34</v>
      </c>
      <c r="B68" s="27" t="s">
        <v>55</v>
      </c>
    </row>
    <row r="69" spans="1:2" x14ac:dyDescent="0.25">
      <c r="A69" s="68" t="s">
        <v>35</v>
      </c>
      <c r="B69" s="24"/>
    </row>
    <row r="70" spans="1:2" x14ac:dyDescent="0.25">
      <c r="A70" s="68"/>
      <c r="B70" s="26" t="s">
        <v>98</v>
      </c>
    </row>
    <row r="71" spans="1:2" x14ac:dyDescent="0.25">
      <c r="A71" s="68"/>
      <c r="B71" s="25" t="s">
        <v>118</v>
      </c>
    </row>
    <row r="72" spans="1:2" x14ac:dyDescent="0.25">
      <c r="B72" s="45"/>
    </row>
    <row r="73" spans="1:2" x14ac:dyDescent="0.25">
      <c r="B73" s="44" t="s">
        <v>69</v>
      </c>
    </row>
    <row r="74" spans="1:2" x14ac:dyDescent="0.25">
      <c r="B74" s="46" t="s">
        <v>70</v>
      </c>
    </row>
    <row r="75" spans="1:2" x14ac:dyDescent="0.25">
      <c r="B75" s="45"/>
    </row>
    <row r="76" spans="1:2" x14ac:dyDescent="0.25">
      <c r="B76" s="45"/>
    </row>
    <row r="77" spans="1:2" x14ac:dyDescent="0.25">
      <c r="B77" s="45"/>
    </row>
    <row r="78" spans="1:2" x14ac:dyDescent="0.25">
      <c r="B78" s="45"/>
    </row>
    <row r="79" spans="1:2" x14ac:dyDescent="0.25">
      <c r="B79" s="45"/>
    </row>
    <row r="80" spans="1:2" x14ac:dyDescent="0.25">
      <c r="B80" s="45"/>
    </row>
    <row r="81" spans="2:2" x14ac:dyDescent="0.25">
      <c r="B81" s="45"/>
    </row>
    <row r="82" spans="2:2" x14ac:dyDescent="0.25">
      <c r="B82" s="45"/>
    </row>
    <row r="83" spans="2:2" x14ac:dyDescent="0.25">
      <c r="B83" s="45"/>
    </row>
    <row r="84" spans="2:2" x14ac:dyDescent="0.25">
      <c r="B84" s="45"/>
    </row>
    <row r="85" spans="2:2" x14ac:dyDescent="0.25">
      <c r="B85" s="45"/>
    </row>
    <row r="86" spans="2:2" x14ac:dyDescent="0.25">
      <c r="B86" s="45"/>
    </row>
    <row r="87" spans="2:2" x14ac:dyDescent="0.25">
      <c r="B87" s="45"/>
    </row>
    <row r="88" spans="2:2" x14ac:dyDescent="0.25">
      <c r="B88" s="45"/>
    </row>
    <row r="90" spans="2:2" x14ac:dyDescent="0.25">
      <c r="B90" s="45"/>
    </row>
    <row r="91" spans="2:2" x14ac:dyDescent="0.25">
      <c r="B91" s="45"/>
    </row>
  </sheetData>
  <mergeCells count="20">
    <mergeCell ref="A1:B1"/>
    <mergeCell ref="A18:A24"/>
    <mergeCell ref="A53:B53"/>
    <mergeCell ref="A43:B43"/>
    <mergeCell ref="A44:A47"/>
    <mergeCell ref="A13:B13"/>
    <mergeCell ref="A14:A16"/>
    <mergeCell ref="A17:B17"/>
    <mergeCell ref="A50:A52"/>
    <mergeCell ref="A38:A42"/>
    <mergeCell ref="A2:B2"/>
    <mergeCell ref="A7:A12"/>
    <mergeCell ref="A25:A36"/>
    <mergeCell ref="A3:A6"/>
    <mergeCell ref="A69:A71"/>
    <mergeCell ref="A59:A62"/>
    <mergeCell ref="A63:A66"/>
    <mergeCell ref="A67:B67"/>
    <mergeCell ref="A48:A49"/>
    <mergeCell ref="A54:A57"/>
  </mergeCells>
  <conditionalFormatting sqref="B49">
    <cfRule type="containsBlanks" dxfId="0" priority="3">
      <formula>LEN(TRIM(B49))=0</formula>
    </cfRule>
  </conditionalFormatting>
  <dataValidations count="1">
    <dataValidation allowBlank="1" showInputMessage="1" showErrorMessage="1" promptTitle="Наступний день" prompt="після подачі пропозицій." sqref="B49"/>
  </dataValidations>
  <hyperlinks>
    <hyperlink ref="B15" r:id="rId1"/>
    <hyperlink ref="B24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10" r:id="rId2"/>
    <hyperlink ref="B57" r:id="rId3"/>
    <hyperlink ref="B47" r:id="rId4" display="tender-______@foxtrot.kiev.ua"/>
    <hyperlink ref="B74" r:id="rId5"/>
    <hyperlink ref="B5" location="'Додаток 1'!A1" display="Перелік робіт по адмініструванню серверів наданий в Додатку 1."/>
  </hyperlinks>
  <pageMargins left="0.39370078740157483" right="0.39370078740157483" top="0.39370078740157483" bottom="0.39370078740157483" header="0.11811023622047244" footer="0.11811023622047244"/>
  <pageSetup paperSize="9" scale="68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  <rowBreaks count="1" manualBreakCount="1">
    <brk id="42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zoomScaleNormal="100" workbookViewId="0">
      <selection activeCell="A31" sqref="A31"/>
    </sheetView>
  </sheetViews>
  <sheetFormatPr defaultRowHeight="12.75" x14ac:dyDescent="0.2"/>
  <cols>
    <col min="1" max="1" width="64.7109375" style="42" bestFit="1" customWidth="1"/>
    <col min="2" max="3" width="11.7109375" style="42" customWidth="1"/>
    <col min="4" max="4" width="14.7109375" style="42" customWidth="1"/>
    <col min="5" max="5" width="17.85546875" style="42" customWidth="1"/>
    <col min="6" max="6" width="18.85546875" style="42" customWidth="1"/>
    <col min="7" max="7" width="21.85546875" style="42" customWidth="1"/>
    <col min="8" max="8" width="20.140625" style="42" customWidth="1"/>
    <col min="9" max="9" width="14" style="42" bestFit="1" customWidth="1"/>
    <col min="10" max="39" width="12.7109375" style="42" customWidth="1"/>
    <col min="40" max="16384" width="9.140625" style="42"/>
  </cols>
  <sheetData>
    <row r="1" spans="1:8" s="19" customFormat="1" x14ac:dyDescent="0.2">
      <c r="A1" s="34" t="s">
        <v>79</v>
      </c>
      <c r="B1" s="34"/>
      <c r="C1" s="32"/>
    </row>
    <row r="2" spans="1:8" s="19" customFormat="1" x14ac:dyDescent="0.2">
      <c r="A2" s="34"/>
      <c r="B2" s="34"/>
      <c r="C2" s="32"/>
    </row>
    <row r="3" spans="1:8" s="20" customFormat="1" ht="18" x14ac:dyDescent="0.25">
      <c r="A3" s="47" t="str">
        <f>Документація!$B$3</f>
        <v>Банківська техніка</v>
      </c>
      <c r="B3" s="41"/>
      <c r="C3" s="32"/>
    </row>
    <row r="4" spans="1:8" x14ac:dyDescent="0.2">
      <c r="A4" s="35"/>
      <c r="B4" s="35"/>
      <c r="C4" s="36"/>
      <c r="D4" s="37"/>
      <c r="E4" s="37"/>
      <c r="F4" s="37"/>
      <c r="H4" s="38" t="s">
        <v>85</v>
      </c>
    </row>
    <row r="5" spans="1:8" x14ac:dyDescent="0.2">
      <c r="A5" s="83" t="s">
        <v>86</v>
      </c>
      <c r="B5" s="84"/>
      <c r="C5" s="85"/>
      <c r="D5" s="90"/>
      <c r="E5" s="90"/>
      <c r="F5" s="90"/>
      <c r="G5" s="90"/>
      <c r="H5" s="90"/>
    </row>
    <row r="6" spans="1:8" x14ac:dyDescent="0.2">
      <c r="A6" s="83" t="s">
        <v>43</v>
      </c>
      <c r="B6" s="84"/>
      <c r="C6" s="85"/>
      <c r="D6" s="86"/>
      <c r="E6" s="86"/>
      <c r="F6" s="86"/>
      <c r="G6" s="86"/>
      <c r="H6" s="86"/>
    </row>
    <row r="7" spans="1:8" x14ac:dyDescent="0.2">
      <c r="A7" s="83" t="s">
        <v>44</v>
      </c>
      <c r="B7" s="84"/>
      <c r="C7" s="85"/>
      <c r="D7" s="86"/>
      <c r="E7" s="86"/>
      <c r="F7" s="86"/>
      <c r="G7" s="86"/>
      <c r="H7" s="86"/>
    </row>
    <row r="8" spans="1:8" x14ac:dyDescent="0.2">
      <c r="A8" s="83" t="s">
        <v>45</v>
      </c>
      <c r="B8" s="84"/>
      <c r="C8" s="85"/>
      <c r="D8" s="86"/>
      <c r="E8" s="86"/>
      <c r="F8" s="86"/>
      <c r="G8" s="86"/>
      <c r="H8" s="86"/>
    </row>
    <row r="9" spans="1:8" x14ac:dyDescent="0.2">
      <c r="A9" s="83" t="s">
        <v>46</v>
      </c>
      <c r="B9" s="84"/>
      <c r="C9" s="85"/>
      <c r="D9" s="86"/>
      <c r="E9" s="86"/>
      <c r="F9" s="86"/>
      <c r="G9" s="86"/>
      <c r="H9" s="86"/>
    </row>
    <row r="10" spans="1:8" x14ac:dyDescent="0.2">
      <c r="A10" s="83" t="s">
        <v>47</v>
      </c>
      <c r="B10" s="84"/>
      <c r="C10" s="85"/>
      <c r="D10" s="86"/>
      <c r="E10" s="86"/>
      <c r="F10" s="86"/>
      <c r="G10" s="86"/>
      <c r="H10" s="86"/>
    </row>
    <row r="11" spans="1:8" x14ac:dyDescent="0.2">
      <c r="A11" s="83" t="s">
        <v>87</v>
      </c>
      <c r="B11" s="84"/>
      <c r="C11" s="85"/>
      <c r="D11" s="86"/>
      <c r="E11" s="86"/>
      <c r="F11" s="86"/>
      <c r="G11" s="86"/>
      <c r="H11" s="86"/>
    </row>
    <row r="12" spans="1:8" x14ac:dyDescent="0.2">
      <c r="A12" s="83" t="s">
        <v>88</v>
      </c>
      <c r="B12" s="84"/>
      <c r="C12" s="85"/>
      <c r="D12" s="86"/>
      <c r="E12" s="86"/>
      <c r="F12" s="86"/>
      <c r="G12" s="86"/>
      <c r="H12" s="86"/>
    </row>
    <row r="13" spans="1:8" x14ac:dyDescent="0.2">
      <c r="A13" s="83" t="s">
        <v>89</v>
      </c>
      <c r="B13" s="84"/>
      <c r="C13" s="85"/>
      <c r="D13" s="86"/>
      <c r="E13" s="86"/>
      <c r="F13" s="86"/>
      <c r="G13" s="86"/>
      <c r="H13" s="86"/>
    </row>
    <row r="14" spans="1:8" x14ac:dyDescent="0.2">
      <c r="A14" s="83" t="s">
        <v>90</v>
      </c>
      <c r="B14" s="84"/>
      <c r="C14" s="85"/>
      <c r="D14" s="86"/>
      <c r="E14" s="86"/>
      <c r="F14" s="86"/>
      <c r="G14" s="86"/>
      <c r="H14" s="86"/>
    </row>
    <row r="15" spans="1:8" x14ac:dyDescent="0.2">
      <c r="A15" s="83" t="s">
        <v>91</v>
      </c>
      <c r="B15" s="84"/>
      <c r="C15" s="85"/>
      <c r="D15" s="86"/>
      <c r="E15" s="86"/>
      <c r="F15" s="86"/>
      <c r="G15" s="86"/>
      <c r="H15" s="86"/>
    </row>
    <row r="16" spans="1:8" x14ac:dyDescent="0.2">
      <c r="A16" s="83" t="s">
        <v>48</v>
      </c>
      <c r="B16" s="84"/>
      <c r="C16" s="85"/>
      <c r="D16" s="86"/>
      <c r="E16" s="86"/>
      <c r="F16" s="86"/>
      <c r="G16" s="86"/>
      <c r="H16" s="86"/>
    </row>
    <row r="17" spans="1:9" x14ac:dyDescent="0.2">
      <c r="A17" s="83" t="s">
        <v>53</v>
      </c>
      <c r="B17" s="84"/>
      <c r="C17" s="85"/>
      <c r="D17" s="86"/>
      <c r="E17" s="86"/>
      <c r="F17" s="86"/>
      <c r="G17" s="86"/>
      <c r="H17" s="86"/>
    </row>
    <row r="18" spans="1:9" x14ac:dyDescent="0.2">
      <c r="A18" s="83" t="s">
        <v>49</v>
      </c>
      <c r="B18" s="84"/>
      <c r="C18" s="85"/>
      <c r="D18" s="86"/>
      <c r="E18" s="86"/>
      <c r="F18" s="86"/>
      <c r="G18" s="86"/>
      <c r="H18" s="86"/>
    </row>
    <row r="19" spans="1:9" x14ac:dyDescent="0.2">
      <c r="A19" s="83" t="s">
        <v>50</v>
      </c>
      <c r="B19" s="84"/>
      <c r="C19" s="85"/>
      <c r="D19" s="86"/>
      <c r="E19" s="86"/>
      <c r="F19" s="86"/>
      <c r="G19" s="86"/>
      <c r="H19" s="86"/>
    </row>
    <row r="20" spans="1:9" x14ac:dyDescent="0.2">
      <c r="A20" s="87" t="s">
        <v>92</v>
      </c>
      <c r="B20" s="88"/>
      <c r="C20" s="89"/>
      <c r="D20" s="86"/>
      <c r="E20" s="86"/>
      <c r="F20" s="86"/>
      <c r="G20" s="86"/>
      <c r="H20" s="86"/>
    </row>
    <row r="21" spans="1:9" ht="15" customHeight="1" x14ac:dyDescent="0.2">
      <c r="A21" s="91" t="s">
        <v>93</v>
      </c>
      <c r="B21" s="92"/>
      <c r="C21" s="92"/>
      <c r="D21" s="93"/>
      <c r="E21" s="93"/>
      <c r="F21" s="93"/>
      <c r="G21" s="93"/>
      <c r="H21" s="94"/>
    </row>
    <row r="22" spans="1:9" ht="25.5" customHeight="1" x14ac:dyDescent="0.2">
      <c r="A22" s="95" t="s">
        <v>107</v>
      </c>
      <c r="B22" s="96"/>
      <c r="C22" s="97"/>
      <c r="D22" s="98"/>
      <c r="E22" s="99"/>
      <c r="F22" s="99"/>
      <c r="G22" s="99"/>
      <c r="H22" s="100"/>
      <c r="I22" s="43"/>
    </row>
    <row r="23" spans="1:9" ht="15" customHeight="1" x14ac:dyDescent="0.2">
      <c r="A23" s="95" t="s">
        <v>112</v>
      </c>
      <c r="B23" s="96"/>
      <c r="C23" s="97"/>
      <c r="D23" s="98"/>
      <c r="E23" s="99"/>
      <c r="F23" s="99"/>
      <c r="G23" s="99"/>
      <c r="H23" s="100"/>
      <c r="I23" s="43"/>
    </row>
    <row r="24" spans="1:9" ht="78.75" customHeight="1" x14ac:dyDescent="0.2">
      <c r="A24" s="95" t="s">
        <v>121</v>
      </c>
      <c r="B24" s="96"/>
      <c r="C24" s="97"/>
      <c r="D24" s="98"/>
      <c r="E24" s="99"/>
      <c r="F24" s="99"/>
      <c r="G24" s="99"/>
      <c r="H24" s="100"/>
      <c r="I24" s="53"/>
    </row>
    <row r="25" spans="1:9" ht="27.75" customHeight="1" x14ac:dyDescent="0.2">
      <c r="A25" s="95" t="s">
        <v>113</v>
      </c>
      <c r="B25" s="96"/>
      <c r="C25" s="97"/>
      <c r="D25" s="98"/>
      <c r="E25" s="99"/>
      <c r="F25" s="99"/>
      <c r="G25" s="99"/>
      <c r="H25" s="100"/>
    </row>
    <row r="26" spans="1:9" ht="24.75" customHeight="1" x14ac:dyDescent="0.2">
      <c r="A26" s="95" t="s">
        <v>108</v>
      </c>
      <c r="B26" s="96"/>
      <c r="C26" s="97"/>
      <c r="D26" s="98"/>
      <c r="E26" s="99"/>
      <c r="F26" s="99"/>
      <c r="G26" s="99"/>
      <c r="H26" s="100"/>
    </row>
    <row r="27" spans="1:9" ht="93" customHeight="1" x14ac:dyDescent="0.2">
      <c r="A27" s="95" t="s">
        <v>116</v>
      </c>
      <c r="B27" s="96"/>
      <c r="C27" s="97"/>
      <c r="D27" s="98"/>
      <c r="E27" s="99"/>
      <c r="F27" s="99"/>
      <c r="G27" s="99"/>
      <c r="H27" s="100"/>
    </row>
    <row r="28" spans="1:9" x14ac:dyDescent="0.2">
      <c r="A28" s="95" t="s">
        <v>100</v>
      </c>
      <c r="B28" s="96"/>
      <c r="C28" s="97"/>
      <c r="D28" s="98"/>
      <c r="E28" s="99"/>
      <c r="F28" s="99"/>
      <c r="G28" s="99"/>
      <c r="H28" s="100"/>
    </row>
    <row r="29" spans="1:9" ht="25.5" x14ac:dyDescent="0.2">
      <c r="A29" s="63" t="s">
        <v>96</v>
      </c>
      <c r="B29" s="63" t="s">
        <v>101</v>
      </c>
      <c r="C29" s="63" t="s">
        <v>111</v>
      </c>
      <c r="D29" s="63" t="s">
        <v>99</v>
      </c>
      <c r="E29" s="63" t="s">
        <v>106</v>
      </c>
      <c r="F29" s="63" t="s">
        <v>110</v>
      </c>
      <c r="G29" s="63" t="s">
        <v>109</v>
      </c>
      <c r="H29" s="63" t="s">
        <v>104</v>
      </c>
    </row>
    <row r="30" spans="1:9" s="49" customFormat="1" ht="25.5" x14ac:dyDescent="0.2">
      <c r="A30" s="55" t="s">
        <v>102</v>
      </c>
      <c r="B30" s="52">
        <v>20</v>
      </c>
      <c r="C30" s="56">
        <v>30</v>
      </c>
      <c r="D30" s="59"/>
      <c r="E30" s="59">
        <f t="shared" ref="E30:E31" si="0">$B30*D30</f>
        <v>0</v>
      </c>
      <c r="F30" s="61">
        <f t="shared" ref="F30:F31" si="1">$C30*D30</f>
        <v>0</v>
      </c>
      <c r="G30" s="51"/>
      <c r="H30" s="50"/>
      <c r="I30" s="42"/>
    </row>
    <row r="31" spans="1:9" s="49" customFormat="1" ht="25.5" x14ac:dyDescent="0.2">
      <c r="A31" s="55" t="s">
        <v>103</v>
      </c>
      <c r="B31" s="52">
        <v>50</v>
      </c>
      <c r="C31" s="56">
        <v>70</v>
      </c>
      <c r="D31" s="59"/>
      <c r="E31" s="59">
        <f t="shared" si="0"/>
        <v>0</v>
      </c>
      <c r="F31" s="61">
        <f t="shared" si="1"/>
        <v>0</v>
      </c>
      <c r="G31" s="51"/>
      <c r="H31" s="50"/>
      <c r="I31" s="42"/>
    </row>
    <row r="32" spans="1:9" s="49" customFormat="1" ht="24.75" customHeight="1" x14ac:dyDescent="0.2">
      <c r="A32" s="101" t="s">
        <v>105</v>
      </c>
      <c r="B32" s="102"/>
      <c r="C32" s="102"/>
      <c r="D32" s="60"/>
      <c r="E32" s="62">
        <f>SUM(E30:E31)</f>
        <v>0</v>
      </c>
      <c r="F32" s="64">
        <f>SUM(F30:F31)</f>
        <v>0</v>
      </c>
      <c r="G32" s="57"/>
      <c r="H32" s="58"/>
    </row>
  </sheetData>
  <mergeCells count="49">
    <mergeCell ref="A32:C32"/>
    <mergeCell ref="A27:C27"/>
    <mergeCell ref="A28:C28"/>
    <mergeCell ref="D28:H28"/>
    <mergeCell ref="A24:C24"/>
    <mergeCell ref="D24:H24"/>
    <mergeCell ref="A25:C25"/>
    <mergeCell ref="D25:H25"/>
    <mergeCell ref="A26:C26"/>
    <mergeCell ref="D26:H26"/>
    <mergeCell ref="D27:H27"/>
    <mergeCell ref="A21:C21"/>
    <mergeCell ref="D21:H21"/>
    <mergeCell ref="A22:C22"/>
    <mergeCell ref="D22:H22"/>
    <mergeCell ref="A23:C23"/>
    <mergeCell ref="D23:H23"/>
    <mergeCell ref="D7:H7"/>
    <mergeCell ref="D8:H8"/>
    <mergeCell ref="D9:H9"/>
    <mergeCell ref="D5:H5"/>
    <mergeCell ref="D6:H6"/>
    <mergeCell ref="A17:C17"/>
    <mergeCell ref="A18:C18"/>
    <mergeCell ref="A19:C19"/>
    <mergeCell ref="D20:H20"/>
    <mergeCell ref="D10:H10"/>
    <mergeCell ref="D11:H11"/>
    <mergeCell ref="D17:H17"/>
    <mergeCell ref="D18:H18"/>
    <mergeCell ref="D19:H19"/>
    <mergeCell ref="D12:H12"/>
    <mergeCell ref="D13:H13"/>
    <mergeCell ref="D14:H14"/>
    <mergeCell ref="D15:H15"/>
    <mergeCell ref="D16:H16"/>
    <mergeCell ref="A20:C20"/>
    <mergeCell ref="A10:C10"/>
    <mergeCell ref="A5:C5"/>
    <mergeCell ref="A6:C6"/>
    <mergeCell ref="A7:C7"/>
    <mergeCell ref="A8:C8"/>
    <mergeCell ref="A9:C9"/>
    <mergeCell ref="A16:C16"/>
    <mergeCell ref="A11:C11"/>
    <mergeCell ref="A12:C12"/>
    <mergeCell ref="A13:C13"/>
    <mergeCell ref="A14:C14"/>
    <mergeCell ref="A15:C15"/>
  </mergeCells>
  <dataValidations count="1">
    <dataValidation allowBlank="1" showInputMessage="1" showErrorMessage="1" promptTitle="Оригінал документації" prompt="за посиланням:_x000a_http://foxtrotgroup.com.ua/uk/tender.html" sqref="A1:B2"/>
  </dataValidations>
  <pageMargins left="0.39370078740157483" right="0.39370078740157483" top="0.39370078740157483" bottom="0.39370078740157483" header="0.11811023622047244" footer="0.11811023622047244"/>
  <pageSetup paperSize="9" scale="69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>
      <selection activeCell="A2" sqref="A2"/>
    </sheetView>
  </sheetViews>
  <sheetFormatPr defaultColWidth="0" defaultRowHeight="18" zeroHeight="1" x14ac:dyDescent="0.25"/>
  <cols>
    <col min="1" max="1" width="18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65" t="s">
        <v>117</v>
      </c>
      <c r="B1" s="4"/>
      <c r="C1" s="16" t="str">
        <f>CONCATENATE("Вхідний № ",RIGHT(LEFT($C$15,10),3),"/_______")</f>
        <v>Вхідний № 351/_______</v>
      </c>
    </row>
    <row r="2" spans="1:3" s="9" customFormat="1" x14ac:dyDescent="0.25">
      <c r="A2" s="66">
        <f>WORKDAY(Документація!B49,-1)</f>
        <v>43115</v>
      </c>
      <c r="B2" s="3"/>
      <c r="C2" s="11"/>
    </row>
    <row r="3" spans="1:3" s="9" customFormat="1" x14ac:dyDescent="0.25">
      <c r="A3" s="5"/>
      <c r="B3" s="4"/>
      <c r="C3" s="11" t="s">
        <v>52</v>
      </c>
    </row>
    <row r="4" spans="1:3" ht="67.5" customHeight="1" x14ac:dyDescent="0.25">
      <c r="A4" s="14" t="s">
        <v>0</v>
      </c>
      <c r="B4" s="105">
        <f>'Додаток 1'!D5</f>
        <v>0</v>
      </c>
      <c r="C4" s="105"/>
    </row>
    <row r="5" spans="1:3" ht="18" customHeight="1" x14ac:dyDescent="0.25">
      <c r="A5" s="6"/>
      <c r="B5" s="106">
        <f>'Додаток 1'!D10</f>
        <v>0</v>
      </c>
      <c r="C5" s="106"/>
    </row>
    <row r="6" spans="1:3" x14ac:dyDescent="0.25">
      <c r="A6" s="11" t="s">
        <v>51</v>
      </c>
      <c r="B6" s="106">
        <f>'Додаток 1'!D12</f>
        <v>0</v>
      </c>
      <c r="C6" s="106"/>
    </row>
    <row r="7" spans="1:3" s="2" customFormat="1" ht="18" customHeight="1" x14ac:dyDescent="0.25">
      <c r="A7" s="18"/>
      <c r="B7" s="107">
        <f>'Додаток 1'!D13</f>
        <v>0</v>
      </c>
      <c r="C7" s="107"/>
    </row>
    <row r="8" spans="1:3" s="9" customFormat="1" ht="18" customHeight="1" x14ac:dyDescent="0.25">
      <c r="A8" s="18"/>
      <c r="B8" s="106">
        <f>'Додаток 1'!D14</f>
        <v>0</v>
      </c>
      <c r="C8" s="106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103" t="s">
        <v>42</v>
      </c>
      <c r="C11" s="103"/>
    </row>
    <row r="12" spans="1:3" ht="131.25" customHeight="1" x14ac:dyDescent="0.25">
      <c r="A12" s="7"/>
      <c r="B12" s="104" t="str">
        <f>Документація!$B$3</f>
        <v>Банківська техніка</v>
      </c>
      <c r="C12" s="104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Документація!$B$10</f>
        <v>tender-351@foxtrot.kiev.ua</v>
      </c>
    </row>
    <row r="16" spans="1:3" s="3" customFormat="1" x14ac:dyDescent="0.25">
      <c r="B16" s="5"/>
      <c r="C16" s="9" t="s">
        <v>40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68</v>
      </c>
    </row>
    <row r="21" spans="3:3" hidden="1" x14ac:dyDescent="0.25"/>
  </sheetData>
  <sheetProtection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Документація</vt:lpstr>
      <vt:lpstr>Додаток 1</vt:lpstr>
      <vt:lpstr>Титульний лист конверта</vt:lpstr>
      <vt:lpstr>'Додаток 1'!Область_печати</vt:lpstr>
      <vt:lpstr>Документація!Область_печати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2018-01-02T10:10:18Z</dcterms:modified>
</cp:coreProperties>
</file>