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400" windowHeight="14055" tabRatio="739"/>
  </bookViews>
  <sheets>
    <sheet name="Документація" sheetId="2" r:id="rId1"/>
    <sheet name="Додаток 1" sheetId="3" r:id="rId2"/>
    <sheet name="Додаток 2" sheetId="6" r:id="rId3"/>
    <sheet name="Додаток 3" sheetId="4" r:id="rId4"/>
    <sheet name="Титульний лист конверта" sheetId="1" r:id="rId5"/>
  </sheets>
  <definedNames>
    <definedName name="_xlnm._FilterDatabase" localSheetId="1" hidden="1">'Додаток 1'!$A$31:$C$34</definedName>
    <definedName name="_xlnm._FilterDatabase" localSheetId="2" hidden="1">'Додаток 2'!$A$2:$D$107</definedName>
    <definedName name="_xlnm._FilterDatabase" localSheetId="3" hidden="1">'Додаток 3'!#REF!</definedName>
    <definedName name="_xlnm.Print_Titles" localSheetId="2">'Додаток 2'!$1:$2</definedName>
  </definedNames>
  <calcPr calcId="145621"/>
</workbook>
</file>

<file path=xl/calcChain.xml><?xml version="1.0" encoding="utf-8"?>
<calcChain xmlns="http://schemas.openxmlformats.org/spreadsheetml/2006/main">
  <c r="D108" i="6" l="1"/>
  <c r="C108" i="6"/>
  <c r="B108" i="6"/>
  <c r="C2" i="3" l="1"/>
  <c r="C1" i="3" l="1"/>
  <c r="A2" i="1"/>
  <c r="D33" i="3"/>
  <c r="D32" i="3"/>
  <c r="D34" i="3"/>
  <c r="B5" i="1"/>
  <c r="B41" i="2"/>
  <c r="B7" i="1"/>
  <c r="B6" i="1"/>
  <c r="B8" i="1"/>
  <c r="B4" i="1"/>
  <c r="A2" i="3"/>
  <c r="B12" i="1"/>
  <c r="C19" i="1"/>
  <c r="C1" i="1" s="1"/>
  <c r="D35" i="3" l="1"/>
</calcChain>
</file>

<file path=xl/sharedStrings.xml><?xml version="1.0" encoding="utf-8"?>
<sst xmlns="http://schemas.openxmlformats.org/spreadsheetml/2006/main" count="339" uniqueCount="326">
  <si>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</si>
  <si>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</si>
  <si>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</si>
  <si>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</si>
  <si>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</si>
  <si>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Група компаній «ФОКСТРОТ»</t>
  </si>
  <si>
    <t>Розмір електронного листа не повинен перевищувати 5 Мб.</t>
  </si>
  <si>
    <t>Якщо розмір електронного листа перевищує 5 Мб, потрібно відправити пропозицію декількома листами.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</si>
  <si>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</si>
  <si>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</si>
  <si>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3.1. Вимоги до оформлення пропозицій Учасниками процедури закупівлі</t>
  </si>
  <si>
    <t>Пропозиція учасника подається у письмовій та електронній формі.</t>
  </si>
  <si>
    <t>3.2. Зміст пропозиції Учасника</t>
  </si>
  <si>
    <t>3.4. Кваліфікаційні критерії до Учасників</t>
  </si>
  <si>
    <t>4.1. Спосіб, місце та кінцевий строк подання пропозицій Учасників</t>
  </si>
  <si>
    <t>Документи подаються в друкованому та електронному вигляді.</t>
  </si>
  <si>
    <t xml:space="preserve">4.2. Місце, дата та час розкриття пропозицій Учасників </t>
  </si>
  <si>
    <t>4.3. Умови розкриття пропозицій</t>
  </si>
  <si>
    <t>Повноваження представника Учасника підтверджується відповідним документом (довіреність).</t>
  </si>
  <si>
    <t>Для підтвердження особи такий представник повинен надати паспорт.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</si>
  <si>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</si>
  <si>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</si>
  <si>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</si>
  <si>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</si>
  <si>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</si>
  <si>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</si>
  <si>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</si>
  <si>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</si>
  <si>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>6.1. Терміни укладання договору</t>
  </si>
  <si>
    <t>6.2. Істотні умови, які обов’язково мають входити до договору про закупівлю</t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</si>
  <si>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запечатаному конверті</t>
    </r>
    <r>
      <rPr>
        <sz val="11"/>
        <color theme="1"/>
        <rFont val="Cambria"/>
        <family val="1"/>
        <charset val="204"/>
        <scheme val="major"/>
      </rPr>
      <t>:</t>
    </r>
  </si>
  <si>
    <r>
      <t>Учасники подають</t>
    </r>
    <r>
      <rPr>
        <b/>
        <sz val="11"/>
        <color theme="1"/>
        <rFont val="Cambria"/>
        <family val="1"/>
        <charset val="204"/>
        <scheme val="major"/>
      </rPr>
      <t xml:space="preserve"> </t>
    </r>
    <r>
      <rPr>
        <b/>
        <u/>
        <sz val="11"/>
        <color theme="1"/>
        <rFont val="Cambria"/>
        <family val="1"/>
        <charset val="204"/>
        <scheme val="major"/>
      </rPr>
      <t>в електронному вигляді</t>
    </r>
    <r>
      <rPr>
        <sz val="11"/>
        <color theme="1"/>
        <rFont val="Cambria"/>
        <family val="1"/>
        <charset val="204"/>
        <scheme val="major"/>
      </rPr>
      <t>:</t>
    </r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</si>
  <si>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</si>
  <si>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</si>
  <si>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</si>
  <si>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</si>
  <si>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</si>
  <si>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</si>
  <si>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</si>
  <si>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</si>
  <si>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</si>
  <si>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</si>
  <si>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</si>
  <si>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</si>
  <si>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</si>
  <si>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р/р</t>
  </si>
  <si>
    <t>МФО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</si>
  <si>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</si>
  <si>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</si>
  <si>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</si>
  <si>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</si>
  <si>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</si>
  <si>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</si>
  <si>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</t>
  </si>
  <si>
    <t>Результати процедури закупівлі будуть розміщені після визначення переможця у розділі "Закриті тендери" за посиланням:</t>
  </si>
  <si>
    <t>Електронна версія пропозиції в форматі Excel подається в термін, визначений в оголошенні про процедуру закупівлі на адресу: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</si>
  <si>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</si>
  <si>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</si>
  <si>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</si>
  <si>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</si>
  <si>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</si>
  <si>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</si>
  <si>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Після заповнення Додатку 1 автоматично буде сформований Титульний лист, який Учасник має роздрукувати та наклеїти на конверт з пропозицією.</t>
  </si>
  <si>
    <t>http://www.foxtrotgroup.com.ua/uk/tender.html</t>
  </si>
  <si>
    <t>2. Мають досвід роботи в даному напрямку не менше 3 років;</t>
  </si>
  <si>
    <t>3. Надають документи, зазначені в п. 3.2. даної Документації процедури закупівлі.</t>
  </si>
  <si>
    <t>Переможцем процедури закупівлі буде обраний той Учасник, пропозиція якого відповідає вимогам Замовника, які викладені у даній документації, з мінімальною ціною.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</si>
  <si>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</si>
  <si>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</si>
  <si>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</si>
  <si>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</si>
  <si>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</si>
  <si>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IV. Подання та розкриття пропозицій учасників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</si>
  <si>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</si>
  <si>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</si>
  <si>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</si>
  <si>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</si>
  <si>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</si>
  <si>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До участі у процедурі розкриття пропозицій Учасників допускаються всі Учасники або їх представники, які уповноважені приймати рішення з питань даної закупівлі.  Відсутність Учасника або його уповноваженого представника під час розкриття пропозицій не є підставою для відхилення його пропозиції.</t>
  </si>
  <si>
    <t>Дата проведення процедури розкриття пропозицій:</t>
  </si>
  <si>
    <t>Точний час проведення процедури розкриття пропозицій може бути повідомлений на запит Учасника через електронну адресу tender-GKF@foxtrot.kiev.ua в день розкриття пропозицій.</t>
  </si>
  <si>
    <t>Підписатися на розсилку актуальної інформації щодо тендерів ГК «ФОКСТРОТ» можна за посиланням:</t>
  </si>
  <si>
    <t>вул. Дорогожицька,1, м. Київ, 04112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</si>
  <si>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</si>
  <si>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</si>
  <si>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Електронна адреса для подання пропозиції закупівлі:</t>
  </si>
  <si>
    <t>Місце розкриття пропозицій: м. Київ, 04112, вул. Дорогожицька,1</t>
  </si>
  <si>
    <t>Оригінал пропозиції подається в друкованому вигляді особисто або кур’єрською службою на адресу: м. Київ, 04112, вул. Дорогожицька,1, галерея 1, кімната 1.</t>
  </si>
  <si>
    <t>Сума закупівлі на рік, грн. з ПДВ:</t>
  </si>
  <si>
    <t>Ціна, грн. з ПДВ</t>
  </si>
  <si>
    <t>Сума,
грн. з ПДВ</t>
  </si>
  <si>
    <t>Найменування</t>
  </si>
  <si>
    <t>Вказати основних клієнтів за напрямком даної закупівлі.</t>
  </si>
  <si>
    <r>
      <rPr>
        <sz val="11"/>
        <color theme="1"/>
        <rFont val="Calibri"/>
        <family val="2"/>
        <charset val="204"/>
      </rPr>
      <t>•</t>
    </r>
    <r>
      <rPr>
        <sz val="9.9"/>
        <color theme="1"/>
        <rFont val="Cambria"/>
        <family val="1"/>
        <charset val="204"/>
      </rPr>
      <t xml:space="preserve">  </t>
    </r>
    <r>
      <rPr>
        <sz val="11"/>
        <color theme="1"/>
        <rFont val="Cambria"/>
        <family val="1"/>
        <charset val="204"/>
        <scheme val="major"/>
      </rPr>
      <t>Комерційну пропозицію у форматі Додатку 1, завірену підписом керівника та печаткою.</t>
    </r>
  </si>
  <si>
    <t>•  Витяг з реєстру платників ПДВ;</t>
  </si>
  <si>
    <t>•  Витяг з Єдиного державного реєстру;</t>
  </si>
  <si>
    <t>•  Документ, що засвідчує повноваження керівника (виписка з статуту тощо);</t>
  </si>
  <si>
    <t>•  Лист у довільній формі про прийняття умов Договору в редакції Замовника або Протокол розбіжностей до Договору.</t>
  </si>
  <si>
    <r>
      <t xml:space="preserve">2. Назва валюти </t>
    </r>
    <r>
      <rPr>
        <sz val="10"/>
        <color theme="0" tint="-0.499984740745262"/>
        <rFont val="Cambria"/>
        <family val="1"/>
        <charset val="204"/>
        <scheme val="major"/>
      </rPr>
      <t>(USD, EUR тощо)</t>
    </r>
    <r>
      <rPr>
        <sz val="10"/>
        <color theme="1"/>
        <rFont val="Cambria"/>
        <family val="1"/>
        <charset val="204"/>
        <scheme val="major"/>
      </rPr>
      <t>;</t>
    </r>
  </si>
  <si>
    <r>
      <t xml:space="preserve">3. Назва курсу </t>
    </r>
    <r>
      <rPr>
        <sz val="10"/>
        <color theme="0" tint="-0.499984740745262"/>
        <rFont val="Cambria"/>
        <family val="1"/>
        <charset val="204"/>
        <scheme val="major"/>
      </rPr>
      <t>(НБУ, Міжбанк, покупка, продаж, середньозважений тощо)</t>
    </r>
    <r>
      <rPr>
        <sz val="10"/>
        <rFont val="Cambria"/>
        <family val="1"/>
        <charset val="204"/>
        <scheme val="major"/>
      </rPr>
      <t>;</t>
    </r>
  </si>
  <si>
    <t>4. Посилання на ресурс, на якому публікується курс вказаної валюти.</t>
  </si>
  <si>
    <t>5. Доля валютної складової в ціні пропозиції у відсотках.</t>
  </si>
  <si>
    <t>У разі наявності в ціні пропозиції валютної складової, вказати:
   1. Курс валюти на дату даної пропозиції;</t>
  </si>
  <si>
    <t>•  Комерційну пропозицію у форматі Додатку 1 в Excel;</t>
  </si>
  <si>
    <t>3.3. Строк, протягом якого пропозиції Учасників є дійсними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</si>
  <si>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</si>
  <si>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Цінова пропозиція Учасника за підписом уповноваженої посадової особи Учасника завірена печаткою Учасника запечатується у паперовий конверт формату C4 (229х324 мм).</t>
  </si>
  <si>
    <t>Додаток 1. Комерційна пропозиція на закупівлю</t>
  </si>
  <si>
    <t>Офіційний сайт компанії Учасника (за наявності)</t>
  </si>
  <si>
    <t>Термін надання пропозиції включно до</t>
  </si>
  <si>
    <t>Детальні характеристики предмету закупівлі надано у Додатку 1.</t>
  </si>
  <si>
    <t>tender-402@foxtrot.kiev.ua</t>
  </si>
  <si>
    <t>Складська техніка</t>
  </si>
  <si>
    <t>Умови оплати: безготівкова оплата протягом 3-х банківських днів після поставки та надання всіх бухгалтерських документів (рахунок-фактура, видаткова накладна, зареєстрована податкова накладна). Підтвердити або вказати свої умови.</t>
  </si>
  <si>
    <t>Доставка за рахунок підрядника за адресною програмою Замовника відповідно до розподілу, який надано в Додатку 2. Підтвердити або вказати свої умови.</t>
  </si>
  <si>
    <t>Візок складський двоколісний полегшений</t>
  </si>
  <si>
    <t>Штабелер гідравлічний</t>
  </si>
  <si>
    <t>Учасник може надати пропозицію як на певні моделі складської техніки, так і на їх аналоги.</t>
  </si>
  <si>
    <t>•  Сертифікати відповідності на складську техніку;</t>
  </si>
  <si>
    <t>•  Технічну документацію на складську техніку;</t>
  </si>
  <si>
    <t>Додаток 2. Адресна програма та розподіл по точкам доставки.</t>
  </si>
  <si>
    <t>Додаток 3. Технічні характеристики складської техніки.</t>
  </si>
  <si>
    <t>Адресна програма та розподіл по точкам доставки надано у Додатку 2.</t>
  </si>
  <si>
    <t>Технічні характеристики складської техніки надано у Додатку 3.</t>
  </si>
  <si>
    <t>Модель</t>
  </si>
  <si>
    <t>Габаритні розміри (висота/ширина / глибина), мм.</t>
  </si>
  <si>
    <t>Вантажопідйомність</t>
  </si>
  <si>
    <t>2000 кг</t>
  </si>
  <si>
    <t>від 1000 кг</t>
  </si>
  <si>
    <t>Розміри платформи (довжина/ширина), мм.</t>
  </si>
  <si>
    <t>200х300  (або анологічні: +/-відхилення до 10%, але вказати в такому разі які саме)</t>
  </si>
  <si>
    <t>Центр завантаження</t>
  </si>
  <si>
    <t>575 мм</t>
  </si>
  <si>
    <t>Висота підйому, мм</t>
  </si>
  <si>
    <t>мін. 2000</t>
  </si>
  <si>
    <t>Діаметр коліс</t>
  </si>
  <si>
    <t>от 250 мм до 380 мм</t>
  </si>
  <si>
    <t>Висота підйому</t>
  </si>
  <si>
    <t>190 мм</t>
  </si>
  <si>
    <t>500 мм</t>
  </si>
  <si>
    <t xml:space="preserve">від 120 до 200 кг </t>
  </si>
  <si>
    <t>Висота підйому (min)</t>
  </si>
  <si>
    <t>75 мм</t>
  </si>
  <si>
    <t>Стандартна довжина вил</t>
  </si>
  <si>
    <t>1100 мм</t>
  </si>
  <si>
    <t>Матеріал диску колеса</t>
  </si>
  <si>
    <t>метал</t>
  </si>
  <si>
    <t>Дорожній просвіт</t>
  </si>
  <si>
    <t>15 мм</t>
  </si>
  <si>
    <t>Висота опущених вил</t>
  </si>
  <si>
    <t>90 мм</t>
  </si>
  <si>
    <t>Матеріал шини</t>
  </si>
  <si>
    <t>поліуретан</t>
  </si>
  <si>
    <t>Довжина вил</t>
  </si>
  <si>
    <t>1150 мм</t>
  </si>
  <si>
    <t>Висота підйому вил</t>
  </si>
  <si>
    <t>2500 мм</t>
  </si>
  <si>
    <t>Ширина вил</t>
  </si>
  <si>
    <t>550 мм</t>
  </si>
  <si>
    <t>Зовнішня відстань між вилами</t>
  </si>
  <si>
    <t>Відстань між вилами</t>
  </si>
  <si>
    <t>230 мм</t>
  </si>
  <si>
    <t>Габаритна довжина</t>
  </si>
  <si>
    <t>1655 мм</t>
  </si>
  <si>
    <t>Ширина вила</t>
  </si>
  <si>
    <t>160 мм</t>
  </si>
  <si>
    <t>Габаритна ширина</t>
  </si>
  <si>
    <t>755 мм</t>
  </si>
  <si>
    <t>Висота вила</t>
  </si>
  <si>
    <t>60 мм</t>
  </si>
  <si>
    <t>Габаритна висота</t>
  </si>
  <si>
    <t>2080 мм</t>
  </si>
  <si>
    <t>Загальна довжина</t>
  </si>
  <si>
    <t>1530 мм</t>
  </si>
  <si>
    <t>Ширина робочого коридору з палетою 800 * 1200мм</t>
  </si>
  <si>
    <t>1945 мм</t>
  </si>
  <si>
    <t>Загальна ширина</t>
  </si>
  <si>
    <t>Ширина робочого коридору з палетою 1000 * 1200мм</t>
  </si>
  <si>
    <t>2113 мм</t>
  </si>
  <si>
    <t>Висота ручки</t>
  </si>
  <si>
    <t>1220 мм</t>
  </si>
  <si>
    <t>Радіус розвороту</t>
  </si>
  <si>
    <t>1380 мм</t>
  </si>
  <si>
    <t>Габаритна висота (min)</t>
  </si>
  <si>
    <t>440 мм</t>
  </si>
  <si>
    <t>Власна вага</t>
  </si>
  <si>
    <t>230 кг</t>
  </si>
  <si>
    <t>Розмір передніх коліс</t>
  </si>
  <si>
    <t>180x50 мм</t>
  </si>
  <si>
    <t>Розмір задніх коліс</t>
  </si>
  <si>
    <t>74x70 мм</t>
  </si>
  <si>
    <t>Число коліс спереду / ззаду</t>
  </si>
  <si>
    <t>Радіус повороту</t>
  </si>
  <si>
    <t>1367 мм</t>
  </si>
  <si>
    <t>Ширина проходу з палетою</t>
  </si>
  <si>
    <t>1832 мм</t>
  </si>
  <si>
    <t>Робоча температура</t>
  </si>
  <si>
    <t>-20 … +50 град.</t>
  </si>
  <si>
    <t>Вага</t>
  </si>
  <si>
    <t>68 кг</t>
  </si>
  <si>
    <t>Матеріал диску коліс</t>
  </si>
  <si>
    <t>ТД-1 (або аналогічний за характеристиками)</t>
  </si>
  <si>
    <t>Leistunglift DFE20 (або аналогічний за характеристиками)</t>
  </si>
  <si>
    <t>Штабелер гідравлічний «Skiper» SKJ 1025 (або аналогічний за характеристиками)</t>
  </si>
  <si>
    <t>1280х460х200 (або анологічні: +/-відхилення до 10%, але вказати в такому разі які саме)</t>
  </si>
  <si>
    <t>Зазначити марку та модель складської техніки</t>
  </si>
  <si>
    <t>Зазначити адресу, за якою можна протестувати дану модель складської техніки</t>
  </si>
  <si>
    <t>Візок гідравлічний (рокла)</t>
  </si>
  <si>
    <t>Найменування магазину</t>
  </si>
  <si>
    <t>Магазин "Фокстрот", м.Біла Церква, вул.Ярослава Мудрого, 40</t>
  </si>
  <si>
    <t>Магазин "Фокстрот", м.Токмак, вул.Шевченка, 54</t>
  </si>
  <si>
    <t xml:space="preserve">Магазин "Фокстрот", м.Бердянськ, пр.Пролетарський 13/73, ТЦ "Екватор" </t>
  </si>
  <si>
    <t>Магазин "Фокстрот", м.Енергодар, пр. Будівельників, 27-а</t>
  </si>
  <si>
    <t>Магазин "Фокстрот", м.Вінниця, вул.Келецька, 80 (Будинок одягу)</t>
  </si>
  <si>
    <t>Магазин "Фокстрот", м.Ладижин, вул. Будівельників, 15</t>
  </si>
  <si>
    <t>Магазин "Фокстрот", м.Вінниця, вул.Пікуса, 1а</t>
  </si>
  <si>
    <t>Магазин "Фокстрот", м.Кам'янське, пр. Шевченка, 9</t>
  </si>
  <si>
    <t>Магазин "Фокстрот", м.Дніпро, вул.Набережна Перемоги, 86а</t>
  </si>
  <si>
    <t>Магазин "Фокстрот", м.Новомосковськ, вул. Гетьманська, 40а</t>
  </si>
  <si>
    <t>Магазин "Фокстрот", м.Дніпро, вул. Пастера, 6А</t>
  </si>
  <si>
    <t>Магазин "Фокстрот", м.Дніпро, пл.Вокзальна, 5</t>
  </si>
  <si>
    <t>Магазин "Фокстрот", м.Покровськ, мр-н Південний, 41а</t>
  </si>
  <si>
    <t>Магазин "Фокстрот", м.Бахмут, вул.Незалежності, 81</t>
  </si>
  <si>
    <t>Магазин "Фокстрот", м.Покровськ, вул.Европейська, 90 ТК Явір</t>
  </si>
  <si>
    <t>Магазин "Фокстрот", м.Слов'янськ, пл.Соборна, 3</t>
  </si>
  <si>
    <t>Магазин "Фокстрот", м.Бердичів, вул.Вінницька, 18</t>
  </si>
  <si>
    <t>Магазин "Фокстрот", м.Житомир, пл. Житній ринок, 1</t>
  </si>
  <si>
    <t>Магазин "Фокстрот", м.Житомир, вул.Київська, 77 (ТЦ Гловал)</t>
  </si>
  <si>
    <t>Магазин "Фокстрот", м.Коростень, вул.Красіна, 5</t>
  </si>
  <si>
    <t>Магазин "Фокстрот", м.Мукачево, вул.Миру, 151г</t>
  </si>
  <si>
    <t>Магазин "Фокстрот", м.Ужгород, вул.Калушанська, 4</t>
  </si>
  <si>
    <t>Магазин "Фокстрот", м.Ужгород, пр.Перемоги, 28</t>
  </si>
  <si>
    <t>Магазин "Фокстрот", м.Хуст, вул.Духновича, 17а / 2</t>
  </si>
  <si>
    <t>Магазин "Фокстрот", м.Запоріжжя, вул. Перемоги, 64</t>
  </si>
  <si>
    <t>Магазин "Фокстрот", м.Запоріжжя, пр.Соборності, 53</t>
  </si>
  <si>
    <t>Магазин "Фокстрот", м.Запоріжжя, пр.Соборності, 175</t>
  </si>
  <si>
    <t>Магазин "Фокстрот", м.Запоріжжя, пр-т. Ювілейний, 16а</t>
  </si>
  <si>
    <t>Магазин "Фокстрот", м.Івано-Франківськ, вул.Дністровська, 26</t>
  </si>
  <si>
    <t>Магазин "Фокстрот", м.Калуш, пр.Б.Хмельницкого, 50</t>
  </si>
  <si>
    <t>Магазин "Фокстрот", м.Івано-Франківськ, вул.Мазепи, 168-Б</t>
  </si>
  <si>
    <t>Магазин "Фокстрот", м.Івано-Франківськ, вул.Миколайчука, 2</t>
  </si>
  <si>
    <t>Магазин "Фокстрот", м.Надвірна, вул. Чорновола, 4</t>
  </si>
  <si>
    <t>Магазин "Фокстрот", м.Київ, вул.Антоновича, 50 (Мегамаркет)</t>
  </si>
  <si>
    <t>Магазин "Фокстрот", м.Київ, вул.Велика Кільцева, 110 (ТЦ Аракс)</t>
  </si>
  <si>
    <t>Магазин "Фокстрот", м.Київ, вул.Велика кільцева, 4-Ф</t>
  </si>
  <si>
    <t>Магазин "Фокстрот", м.Київ, ул.Чорнобильська, 16/80 (Біличі)</t>
  </si>
  <si>
    <t>Магазин "Фокстрот", м.Київ,в ул.В.Гетьмана, 6 (ТЦ Більшовик)</t>
  </si>
  <si>
    <t>Магазин "Фокстрот", м.Бориспіль, вул.Київський шлях, 67</t>
  </si>
  <si>
    <t>Магазин "Фокстрот", м.Бровари, вул Київська, 316, ТРЦ Термінал</t>
  </si>
  <si>
    <t>Магазин "Фокстрот", м.Васильків, вул.Соборна, 60</t>
  </si>
  <si>
    <t>Магазин "Фокстрот", м.Київ, вул.Вербицького, 18</t>
  </si>
  <si>
    <t>Магазин "Фокстрот", м.Київ, пр.Голосіївський, 68а</t>
  </si>
  <si>
    <t>Магазин "Фокстрот", м.Київ, пр.Степана Бандери, 23, ТЦ "Городок"</t>
  </si>
  <si>
    <t>Магазин "Фокстрот", м.Київ, Пр.Оболонский, 21Б (Дрім Таун)</t>
  </si>
  <si>
    <t>Магазин "Фокстрот", м.Ірпінь, вул.Шевченка, 4-г</t>
  </si>
  <si>
    <t>Магазин "Фокстрот", м.Київ, вул.Калнишевського, 2, ТЦ Полярний</t>
  </si>
  <si>
    <t>Магазин "Фокстрот", м.Київ, вул.Гната Юри, 20</t>
  </si>
  <si>
    <t>Магазин "Фокстрот", м.Київ, вул.Велика Васильківська, 45</t>
  </si>
  <si>
    <t>Магазин "Фокстрот", м.Обухів, вул.Каштанова, 6/1</t>
  </si>
  <si>
    <t>Магазин "Фокстрот", м.Київ, вул.Визволителів, 17</t>
  </si>
  <si>
    <t>Магазин "Фокстрот", м.Київ, пр.Степана Бандери, 21 (Петрівка)</t>
  </si>
  <si>
    <t>Магазин "Фокстрот", м.Київ, вул.Мішуги, 4 (ТЦ Піраміда)</t>
  </si>
  <si>
    <t>Магазин "Фокстрот", м.Київ, пр.Перемоги, 87 (Святошин)</t>
  </si>
  <si>
    <t>Магазин "Фокстрот", м.Київ, пр-т Генерала Ватутіна, 2 ТЦ «SkyMall»</t>
  </si>
  <si>
    <t>Магазин "Фокстрот", м.Фастів, вул.Зігмунда Козара, 5</t>
  </si>
  <si>
    <t>Магазин "Фокстрот", м.Київ, вул.Хоткевича Гната, 1-В</t>
  </si>
  <si>
    <t>Магазин "Фокстрот", м.Київ, бул.Чоколівський, 19а</t>
  </si>
  <si>
    <t>Магазин "Фокстрот", м.Олександрія, просп.Соборний, 11</t>
  </si>
  <si>
    <t>Магазин "Фокстрот", м.Кременчук, вул.Київська 5а</t>
  </si>
  <si>
    <t>Магазин "Фокстрот", м.Кременчук, вул.Першотравнева, 44</t>
  </si>
  <si>
    <t>Магазин "Фокстрот", м.Лубни, пр.Володимирський, 98</t>
  </si>
  <si>
    <t>Магазин "Фокстрот", м.Миргород, вул. Гоголя 98/6, ТЦ "Сільпо"</t>
  </si>
  <si>
    <t>Магазин "Фокстрот", м.Полтава, вул.Шевченка, 44</t>
  </si>
  <si>
    <t>Магазин "Фокстрот", м.Шостка, вул.Свободи, 30</t>
  </si>
  <si>
    <t>Магазин "Фокстрот", м.Краматорськ, вул.Василя Стуса, 49</t>
  </si>
  <si>
    <t>Магазин "Фокстрот", м.Лиман, Привокзальна вул., 19в</t>
  </si>
  <si>
    <t>Магазин "Фокстрот", м.Кривий Ріг, вул. 200 років Кривого Рогу, 7д</t>
  </si>
  <si>
    <t>Магазин "Фокстрот", м.Кривий Ріг, вул.Ватутіна, 39</t>
  </si>
  <si>
    <t>Магазин "Фокстрот", м.Кривий Ріг, бул. Вечірній, 31</t>
  </si>
  <si>
    <t>Магазин "Фокстрот", м.Інгулець, вул.Неделіна 43</t>
  </si>
  <si>
    <t>Магазин "Фокстрот", м.Кропивницький, вул.Велика Перспективна, 48</t>
  </si>
  <si>
    <t>Магазин "Фокстрот", м.Кропивницький, вул.Юрія Коваленко, 6а</t>
  </si>
  <si>
    <t>Магазин "Фокстрот", м.Кривий Ріг, вул.Лермонтова, 26а</t>
  </si>
  <si>
    <t>Магазин "Фокстрот", м.Кривий Ріг, пр.Металургів, 36</t>
  </si>
  <si>
    <t>Магазин "Фокстрот", м.Покров, вул.Центральна, 37</t>
  </si>
  <si>
    <t>Магазин "Фокстрот", м.Київ, вул.Здовбунівська, 17</t>
  </si>
  <si>
    <t>Магазин "Фокстрот", м.Стрій, вул.Шевченка, 72</t>
  </si>
  <si>
    <t>Магазин "Фокстрот", м.Львів, пр.Чорновола, 57</t>
  </si>
  <si>
    <t>Магазин "Фокстрот", м.Вознесенськ, вул.Київська, 16</t>
  </si>
  <si>
    <t>Магазин "Фокстрот", м.Миколаїв, просп.Корабелів, 14 (Біла Акація)</t>
  </si>
  <si>
    <t>Магазин "Фокстрот", м.Южноукраїнськ, пр.Незалежності, 25</t>
  </si>
  <si>
    <t>Магазин "Фокстрот", м.Одеса, пл.Бориса Дерев'янко, 2</t>
  </si>
  <si>
    <t>Магазин "Фокстрот", м.Одеса, вул.Новощепной ряд, 2</t>
  </si>
  <si>
    <t>Магазин "Фокстрот", м.Южне, вул.Григорівського десанту, 34/2</t>
  </si>
  <si>
    <t>Магазин "Фокстрот", м.Нетішин, пр-т Незалежності, 11</t>
  </si>
  <si>
    <t>Магазин "Фокстрот", м.Суми, вул.Харківська, 9</t>
  </si>
  <si>
    <t>Магазин "Фокстрот", м.Харків, вул.Полтавський шлях, 56</t>
  </si>
  <si>
    <t>Магазин "Фокстрот", м.Київ, вул.Вадима Гетьмана 6</t>
  </si>
  <si>
    <t>Магазин "Фокстрот", м.Київ, пр-т.Генерала Ватутіна 2Т</t>
  </si>
  <si>
    <t>Магазин "Фокстрот", м.Львів, вул.Стрійська 30</t>
  </si>
  <si>
    <t>Магазин "Фокстрот", м.Одеса, вул.Семена Палія 125/Б</t>
  </si>
  <si>
    <t>Магазин "Фокстрот", м.Тернопіль, вул.Живова 15</t>
  </si>
  <si>
    <t>Магазин "Фокстрот", м.Тернопіль, вул.Текстильна 28</t>
  </si>
  <si>
    <t>Магазин "Фокстрот", м.Харків, вул.Вернадського 2</t>
  </si>
  <si>
    <t>Магазин "Фокстрот", м.Харків, вул.Тракторобудівельників 59/56</t>
  </si>
  <si>
    <t>Магазин "Фокстрот", м.Херсон, вул.Зала Егерсег 18</t>
  </si>
  <si>
    <t>Магазин "Фокстрот", м.Нова Каховка, вул.Французька 2б</t>
  </si>
  <si>
    <t>Магазин "Фокстрот", м.Черкаси, вул.30-річчя Перемоги 29</t>
  </si>
  <si>
    <t>Магазин "Фокстрот", м.Черкаси, бул.Шевченко 207</t>
  </si>
  <si>
    <t>Магазин "Фокстрот", м.Дніпро, вул.Нижньодніпровська 17</t>
  </si>
  <si>
    <t>Магазин "Фокстрот", м.Дніпро, вул.Володимира Великого 1А</t>
  </si>
  <si>
    <t>Магазин "Фокстрот", м.Львів, вул.під Дубом 7б</t>
  </si>
  <si>
    <t>Магазин "Фокстрот", м.Бердянськ, пр.-т Східний 13/73</t>
  </si>
  <si>
    <t>Візок складський двоколісний полегшений, штук</t>
  </si>
  <si>
    <t>Візок гідравлічний (рокла), штук</t>
  </si>
  <si>
    <t>Штабелер гідравлічний, штук</t>
  </si>
  <si>
    <t>Склад Замовника в смт Гостоміль, вул. Святопокровська 141П</t>
  </si>
  <si>
    <t>Загальна кількість:</t>
  </si>
  <si>
    <t>Договір має відповідати всім умовам, які були зазначені в акцептованій пропозиції Учасника.
Проект Договору додається.</t>
  </si>
  <si>
    <t>Загальна кількість</t>
  </si>
  <si>
    <t>Термін поставки: не більше одного місяця від дати підписання Договору. Підтвердити або вказати свої умови.</t>
  </si>
  <si>
    <t>Критеріями вибору переможця є:
•  відповідність технічних параметрів складської техніки вимогам закупівлі;
•  найкоротший строк поставки;
•  ціна пропозиції.</t>
  </si>
  <si>
    <t>Зазначити термін поставки</t>
  </si>
  <si>
    <t>Гарантійний строк на техніку має бути не менше 12 місяців. Підтвердити або вказати свої умови.</t>
  </si>
  <si>
    <t>Тендерна пропозиція має включати вартість упаковки та вартість доставки.
Підтвердити або вказати свої умови.</t>
  </si>
  <si>
    <t>Кожна одиниця складської техніки має бути упакована в гофрокороб.
На упаковку має бути нанесено маркування з найменуванням складської техніки та штрих-код в системі EAN13.
Упаковка має забезпечувати зберігання під час транспортування територією України та складського стелажного зберігання.
Підтвердити або вказати свої умови.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</si>
</sst>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.0000_ ;[Red]\-#,##0.0000\ "/>
    <numFmt numFmtId="173" formatCode="#\ ?/4"/>
    <numFmt numFmtId="175" formatCode="_-* #,##0_р_._-;\-* #,##0_р_._-;_-* &quot;-&quot;??_р_._-;_-@_-"/>
  </numFmts>
  <fonts count="40" x14ac:knownFonts="1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b/>
      <u/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i/>
      <u/>
      <sz val="11"/>
      <color theme="1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color theme="0" tint="-0.499984740745262"/>
      <name val="Cambria"/>
      <family val="1"/>
      <charset val="204"/>
      <scheme val="major"/>
    </font>
    <font>
      <sz val="9.9"/>
      <color theme="1"/>
      <name val="Cambria"/>
      <family val="1"/>
      <charset val="204"/>
    </font>
    <font>
      <sz val="11"/>
      <color theme="1"/>
      <name val="Calibri"/>
      <family val="2"/>
      <charset val="204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16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b/>
      <u/>
      <sz val="10"/>
      <color theme="1"/>
      <name val="Cambria"/>
      <family val="1"/>
      <charset val="204"/>
      <scheme val="maj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8"/>
      <color theme="1"/>
      <name val="Cambria"/>
      <family val="1"/>
      <charset val="204"/>
      <scheme val="major"/>
    </font>
    <font>
      <sz val="11"/>
      <color rgb="FFC00000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8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  <xf numFmtId="0" fontId="10" fillId="0" borderId="0"/>
  </cellStyleXfs>
  <cellXfs count="175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" fillId="0" borderId="0" xfId="0" applyFont="1"/>
    <xf numFmtId="0" fontId="1" fillId="0" borderId="0" xfId="0" applyFont="1"/>
    <xf numFmtId="0" fontId="11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/>
    </xf>
    <xf numFmtId="4" fontId="17" fillId="0" borderId="2" xfId="3" applyNumberFormat="1" applyFont="1" applyFill="1" applyBorder="1" applyAlignment="1">
      <alignment horizontal="left" vertical="center" wrapText="1"/>
    </xf>
    <xf numFmtId="4" fontId="17" fillId="0" borderId="2" xfId="4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164" fontId="16" fillId="0" borderId="2" xfId="2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0" fontId="20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22" fillId="0" borderId="5" xfId="0" applyFont="1" applyBorder="1" applyAlignment="1">
      <alignment vertical="center" wrapText="1"/>
    </xf>
    <xf numFmtId="0" fontId="17" fillId="0" borderId="2" xfId="3" applyFont="1" applyFill="1" applyBorder="1" applyAlignment="1">
      <alignment horizontal="center" vertical="center" wrapText="1"/>
    </xf>
    <xf numFmtId="4" fontId="17" fillId="0" borderId="2" xfId="4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left"/>
    </xf>
    <xf numFmtId="0" fontId="23" fillId="0" borderId="0" xfId="0" applyFont="1" applyFill="1" applyAlignment="1">
      <alignment vertical="center"/>
    </xf>
    <xf numFmtId="165" fontId="23" fillId="0" borderId="0" xfId="0" applyNumberFormat="1" applyFont="1" applyAlignment="1">
      <alignment horizontal="left" vertical="center"/>
    </xf>
    <xf numFmtId="0" fontId="22" fillId="0" borderId="4" xfId="0" applyFont="1" applyBorder="1" applyAlignment="1">
      <alignment vertical="center" wrapText="1"/>
    </xf>
    <xf numFmtId="0" fontId="22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167" fontId="18" fillId="0" borderId="2" xfId="2" applyNumberFormat="1" applyFont="1" applyBorder="1" applyAlignment="1">
      <alignment horizontal="right" vertical="center" wrapText="1" indent="2"/>
    </xf>
    <xf numFmtId="167" fontId="16" fillId="0" borderId="2" xfId="2" applyNumberFormat="1" applyFont="1" applyBorder="1" applyAlignment="1">
      <alignment horizontal="right" vertical="center" wrapText="1" indent="2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2" fillId="0" borderId="5" xfId="0" applyFont="1" applyBorder="1" applyAlignment="1">
      <alignment horizontal="left" vertical="center" wrapText="1" indent="2"/>
    </xf>
    <xf numFmtId="0" fontId="28" fillId="0" borderId="0" xfId="0" applyFont="1" applyBorder="1" applyAlignment="1">
      <alignment vertical="top"/>
    </xf>
    <xf numFmtId="0" fontId="15" fillId="0" borderId="0" xfId="0" applyFont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8" fillId="0" borderId="0" xfId="0" applyFont="1" applyAlignment="1">
      <alignment vertic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0" fontId="29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center" wrapText="1" indent="1"/>
    </xf>
    <xf numFmtId="0" fontId="15" fillId="0" borderId="7" xfId="0" applyFont="1" applyBorder="1" applyAlignment="1">
      <alignment horizontal="left" vertical="center" wrapText="1" indent="1"/>
    </xf>
    <xf numFmtId="49" fontId="15" fillId="0" borderId="6" xfId="0" applyNumberFormat="1" applyFont="1" applyFill="1" applyBorder="1" applyAlignment="1">
      <alignment horizontal="left" vertical="center" wrapText="1"/>
    </xf>
    <xf numFmtId="49" fontId="15" fillId="0" borderId="9" xfId="0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0" fontId="16" fillId="0" borderId="6" xfId="3" applyFont="1" applyFill="1" applyBorder="1" applyAlignment="1">
      <alignment horizontal="left" vertical="center" wrapText="1"/>
    </xf>
    <xf numFmtId="0" fontId="16" fillId="0" borderId="7" xfId="3" applyFont="1" applyFill="1" applyBorder="1" applyAlignment="1">
      <alignment horizontal="left" vertical="center" wrapText="1"/>
    </xf>
    <xf numFmtId="0" fontId="15" fillId="0" borderId="6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167" fontId="15" fillId="0" borderId="6" xfId="2" applyNumberFormat="1" applyFont="1" applyFill="1" applyBorder="1" applyAlignment="1">
      <alignment horizontal="left" vertical="center" wrapText="1"/>
    </xf>
    <xf numFmtId="167" fontId="15" fillId="0" borderId="9" xfId="2" applyNumberFormat="1" applyFont="1" applyFill="1" applyBorder="1" applyAlignment="1">
      <alignment horizontal="left" vertical="center" wrapText="1"/>
    </xf>
    <xf numFmtId="167" fontId="15" fillId="0" borderId="7" xfId="2" applyNumberFormat="1" applyFont="1" applyFill="1" applyBorder="1" applyAlignment="1">
      <alignment horizontal="left" vertical="center" wrapText="1"/>
    </xf>
    <xf numFmtId="168" fontId="15" fillId="0" borderId="6" xfId="0" applyNumberFormat="1" applyFont="1" applyFill="1" applyBorder="1" applyAlignment="1">
      <alignment horizontal="left" vertical="center" wrapText="1"/>
    </xf>
    <xf numFmtId="168" fontId="15" fillId="0" borderId="9" xfId="0" applyNumberFormat="1" applyFont="1" applyFill="1" applyBorder="1" applyAlignment="1">
      <alignment horizontal="left" vertical="center" wrapText="1"/>
    </xf>
    <xf numFmtId="168" fontId="15" fillId="0" borderId="7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6" fontId="15" fillId="0" borderId="6" xfId="0" applyNumberFormat="1" applyFont="1" applyFill="1" applyBorder="1" applyAlignment="1">
      <alignment horizontal="left" vertical="center" wrapText="1"/>
    </xf>
    <xf numFmtId="166" fontId="15" fillId="0" borderId="9" xfId="0" applyNumberFormat="1" applyFont="1" applyFill="1" applyBorder="1" applyAlignment="1">
      <alignment horizontal="left" vertical="center" wrapText="1"/>
    </xf>
    <xf numFmtId="166" fontId="15" fillId="0" borderId="7" xfId="0" applyNumberFormat="1" applyFont="1" applyFill="1" applyBorder="1" applyAlignment="1">
      <alignment horizontal="left" vertical="center" wrapText="1"/>
    </xf>
    <xf numFmtId="0" fontId="24" fillId="0" borderId="6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49" fontId="24" fillId="0" borderId="6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/>
    </xf>
    <xf numFmtId="49" fontId="15" fillId="0" borderId="6" xfId="1" applyNumberFormat="1" applyFont="1" applyFill="1" applyBorder="1" applyAlignment="1">
      <alignment horizontal="left" vertical="center" wrapText="1"/>
    </xf>
    <xf numFmtId="49" fontId="15" fillId="0" borderId="9" xfId="1" applyNumberFormat="1" applyFont="1" applyFill="1" applyBorder="1" applyAlignment="1">
      <alignment horizontal="left" vertical="center" wrapText="1"/>
    </xf>
    <xf numFmtId="49" fontId="15" fillId="0" borderId="7" xfId="1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166" fontId="9" fillId="0" borderId="0" xfId="0" applyNumberFormat="1" applyFont="1" applyFill="1" applyBorder="1" applyAlignment="1">
      <alignment horizontal="left" wrapText="1"/>
    </xf>
    <xf numFmtId="0" fontId="31" fillId="0" borderId="0" xfId="0" applyFont="1"/>
    <xf numFmtId="0" fontId="32" fillId="0" borderId="0" xfId="7" applyFont="1" applyAlignment="1">
      <alignment horizontal="left" vertical="center"/>
    </xf>
    <xf numFmtId="0" fontId="15" fillId="0" borderId="0" xfId="7" applyFont="1"/>
    <xf numFmtId="0" fontId="15" fillId="0" borderId="0" xfId="0" applyFont="1"/>
    <xf numFmtId="0" fontId="32" fillId="0" borderId="0" xfId="0" applyFont="1"/>
    <xf numFmtId="0" fontId="23" fillId="0" borderId="2" xfId="7" applyFont="1" applyBorder="1" applyAlignment="1">
      <alignment horizontal="left" vertical="center" wrapText="1"/>
    </xf>
    <xf numFmtId="0" fontId="23" fillId="0" borderId="2" xfId="7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vertical="center" wrapText="1"/>
    </xf>
    <xf numFmtId="0" fontId="35" fillId="0" borderId="2" xfId="7" applyFont="1" applyBorder="1" applyAlignment="1">
      <alignment horizontal="left" vertical="center" wrapText="1"/>
    </xf>
    <xf numFmtId="0" fontId="35" fillId="0" borderId="2" xfId="7" applyFont="1" applyBorder="1" applyAlignment="1">
      <alignment vertical="center" wrapText="1"/>
    </xf>
    <xf numFmtId="0" fontId="35" fillId="0" borderId="2" xfId="0" applyFont="1" applyBorder="1" applyAlignment="1">
      <alignment vertical="center"/>
    </xf>
    <xf numFmtId="0" fontId="35" fillId="0" borderId="7" xfId="0" applyFont="1" applyBorder="1" applyAlignment="1">
      <alignment vertical="center" wrapText="1"/>
    </xf>
    <xf numFmtId="0" fontId="35" fillId="0" borderId="3" xfId="0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173" fontId="23" fillId="0" borderId="2" xfId="0" applyNumberFormat="1" applyFont="1" applyBorder="1" applyAlignment="1">
      <alignment horizontal="left" vertical="center" wrapText="1"/>
    </xf>
    <xf numFmtId="0" fontId="33" fillId="0" borderId="11" xfId="0" applyFont="1" applyBorder="1" applyAlignment="1">
      <alignment vertical="center"/>
    </xf>
    <xf numFmtId="0" fontId="23" fillId="0" borderId="0" xfId="0" applyFont="1"/>
    <xf numFmtId="0" fontId="34" fillId="0" borderId="0" xfId="0" applyFont="1"/>
    <xf numFmtId="0" fontId="31" fillId="0" borderId="0" xfId="0" applyFont="1" applyBorder="1"/>
    <xf numFmtId="0" fontId="5" fillId="0" borderId="0" xfId="0" applyFont="1" applyBorder="1" applyAlignment="1">
      <alignment vertical="center" wrapText="1"/>
    </xf>
    <xf numFmtId="0" fontId="36" fillId="0" borderId="0" xfId="0" applyFont="1" applyFill="1" applyBorder="1" applyAlignment="1" applyProtection="1">
      <alignment horizontal="center" vertical="center"/>
    </xf>
    <xf numFmtId="0" fontId="5" fillId="0" borderId="0" xfId="0" applyFont="1" applyAlignment="1">
      <alignment wrapText="1"/>
    </xf>
    <xf numFmtId="0" fontId="8" fillId="0" borderId="0" xfId="7" applyFont="1" applyBorder="1" applyAlignment="1">
      <alignment horizontal="left" vertical="center"/>
    </xf>
    <xf numFmtId="0" fontId="5" fillId="0" borderId="0" xfId="7" applyFont="1" applyBorder="1"/>
    <xf numFmtId="0" fontId="8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24" fillId="0" borderId="2" xfId="0" applyFont="1" applyBorder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75" fontId="15" fillId="0" borderId="2" xfId="2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175" fontId="16" fillId="0" borderId="2" xfId="2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175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75" fontId="16" fillId="0" borderId="0" xfId="0" applyNumberFormat="1" applyFont="1" applyAlignment="1">
      <alignment vertical="center" wrapText="1"/>
    </xf>
    <xf numFmtId="175" fontId="16" fillId="0" borderId="0" xfId="0" applyNumberFormat="1" applyFont="1" applyAlignment="1">
      <alignment horizontal="center" vertical="center" wrapText="1"/>
    </xf>
    <xf numFmtId="0" fontId="37" fillId="2" borderId="2" xfId="0" applyFont="1" applyFill="1" applyBorder="1" applyAlignment="1">
      <alignment vertical="center"/>
    </xf>
    <xf numFmtId="175" fontId="16" fillId="2" borderId="2" xfId="2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175" fontId="17" fillId="0" borderId="0" xfId="0" applyNumberFormat="1" applyFont="1" applyAlignment="1">
      <alignment horizontal="right" vertical="center" wrapText="1"/>
    </xf>
    <xf numFmtId="175" fontId="17" fillId="0" borderId="0" xfId="2" applyNumberFormat="1" applyFont="1" applyFill="1" applyAlignment="1">
      <alignment horizontal="center" vertical="center" wrapText="1"/>
    </xf>
    <xf numFmtId="175" fontId="16" fillId="0" borderId="0" xfId="2" applyNumberFormat="1" applyFont="1" applyAlignment="1">
      <alignment vertical="center" wrapText="1"/>
    </xf>
    <xf numFmtId="175" fontId="16" fillId="0" borderId="0" xfId="2" applyNumberFormat="1" applyFont="1" applyFill="1" applyAlignment="1">
      <alignment horizontal="center" vertical="center" wrapText="1"/>
    </xf>
    <xf numFmtId="175" fontId="16" fillId="0" borderId="0" xfId="2" applyNumberFormat="1" applyFont="1" applyAlignment="1">
      <alignment horizontal="center" vertical="center" wrapText="1"/>
    </xf>
    <xf numFmtId="165" fontId="38" fillId="0" borderId="5" xfId="0" applyNumberFormat="1" applyFont="1" applyFill="1" applyBorder="1" applyAlignment="1">
      <alignment horizontal="left" vertical="center" wrapText="1"/>
    </xf>
    <xf numFmtId="4" fontId="17" fillId="0" borderId="2" xfId="3" applyNumberFormat="1" applyFont="1" applyFill="1" applyBorder="1" applyAlignment="1">
      <alignment horizontal="left" vertical="center" wrapText="1" indent="2"/>
    </xf>
    <xf numFmtId="49" fontId="18" fillId="0" borderId="2" xfId="0" applyNumberFormat="1" applyFont="1" applyBorder="1" applyAlignment="1">
      <alignment horizontal="left" vertical="center" wrapText="1" indent="2"/>
    </xf>
    <xf numFmtId="49" fontId="16" fillId="0" borderId="2" xfId="0" applyNumberFormat="1" applyFont="1" applyBorder="1" applyAlignment="1">
      <alignment horizontal="left" vertical="center" wrapText="1" indent="2"/>
    </xf>
    <xf numFmtId="49" fontId="39" fillId="0" borderId="2" xfId="2" applyNumberFormat="1" applyFont="1" applyFill="1" applyBorder="1" applyAlignment="1" applyProtection="1">
      <alignment vertical="center" wrapText="1"/>
      <protection locked="0"/>
    </xf>
    <xf numFmtId="167" fontId="28" fillId="0" borderId="0" xfId="0" applyNumberFormat="1" applyFont="1" applyAlignment="1">
      <alignment wrapText="1"/>
    </xf>
    <xf numFmtId="0" fontId="2" fillId="0" borderId="2" xfId="0" applyFont="1" applyFill="1" applyBorder="1" applyAlignment="1">
      <alignment vertical="center"/>
    </xf>
    <xf numFmtId="0" fontId="37" fillId="0" borderId="2" xfId="0" applyFont="1" applyFill="1" applyBorder="1" applyAlignment="1">
      <alignment vertical="center"/>
    </xf>
  </cellXfs>
  <cellStyles count="8">
    <cellStyle name="Normal_Техника_спецификация" xfId="4"/>
    <cellStyle name="Гиперссылка" xfId="1" builtinId="8"/>
    <cellStyle name="Обычный" xfId="0" builtinId="0"/>
    <cellStyle name="Обычный 2" xfId="5"/>
    <cellStyle name="Обычный 5" xfId="7"/>
    <cellStyle name="Обычный_1.3. Шаблон спецификации" xfId="3"/>
    <cellStyle name="Стиль 1" xfId="6"/>
    <cellStyle name="Финансовый" xfId="2" builtinId="3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</xdr:row>
      <xdr:rowOff>76200</xdr:rowOff>
    </xdr:from>
    <xdr:to>
      <xdr:col>1</xdr:col>
      <xdr:colOff>1964924</xdr:colOff>
      <xdr:row>2</xdr:row>
      <xdr:rowOff>2362200</xdr:rowOff>
    </xdr:to>
    <xdr:pic>
      <xdr:nvPicPr>
        <xdr:cNvPr id="2" name="Рисунок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423" r="16789"/>
        <a:stretch/>
      </xdr:blipFill>
      <xdr:spPr bwMode="auto">
        <a:xfrm>
          <a:off x="3190875" y="590550"/>
          <a:ext cx="1526774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2590801</xdr:colOff>
      <xdr:row>2</xdr:row>
      <xdr:rowOff>276225</xdr:rowOff>
    </xdr:from>
    <xdr:to>
      <xdr:col>4</xdr:col>
      <xdr:colOff>1743076</xdr:colOff>
      <xdr:row>2</xdr:row>
      <xdr:rowOff>2181225</xdr:rowOff>
    </xdr:to>
    <xdr:pic>
      <xdr:nvPicPr>
        <xdr:cNvPr id="3" name="Рисунок 2" descr="ÐÑÐ·ÐºÐ¸ Ð³ÑÐ´ÑÐ°Ð²Ð»ÑÑÐ½Ñ, ÑÐ¾ÐºÐ»Ð° &amp;quot;Leistunglift&amp;quot; ÐÑÐ¼ÐµÑÑÐ¸Ð½Ð° Ð² ÐÐ¸ÑÐ²Ñ Ð· Ð´Ð¾ÑÑÐ°Ð²ÐºÐ¾Ñ Ð² Ð£ÐºÑÐ°ÑÐ½Ñ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6" y="790575"/>
          <a:ext cx="190500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2295525</xdr:colOff>
      <xdr:row>0</xdr:row>
      <xdr:rowOff>0</xdr:rowOff>
    </xdr:from>
    <xdr:to>
      <xdr:col>7</xdr:col>
      <xdr:colOff>1923753</xdr:colOff>
      <xdr:row>2</xdr:row>
      <xdr:rowOff>2961841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058900" y="0"/>
          <a:ext cx="2380953" cy="3476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mailto:tender-402@foxtrot.kiev.ua" TargetMode="External"/><Relationship Id="rId1" Type="http://schemas.openxmlformats.org/officeDocument/2006/relationships/hyperlink" Target="mailto:tender-GKF@foxtrot.kiev.ua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foxtrotgroup.com.ua/uk/tender/subscribe.html" TargetMode="External"/><Relationship Id="rId4" Type="http://schemas.openxmlformats.org/officeDocument/2006/relationships/hyperlink" Target="mailto:tender-______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79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 x14ac:dyDescent="0.25"/>
  <cols>
    <col min="1" max="1" width="21.7109375" style="9" customWidth="1"/>
    <col min="2" max="2" width="76.28515625" style="39" customWidth="1"/>
    <col min="3" max="16384" width="9.140625" style="9" hidden="1"/>
  </cols>
  <sheetData>
    <row r="1" spans="1:3" ht="18" customHeight="1" x14ac:dyDescent="0.25">
      <c r="A1" s="70" t="s">
        <v>34</v>
      </c>
      <c r="B1" s="70"/>
      <c r="C1" s="8"/>
    </row>
    <row r="2" spans="1:3" ht="14.25" customHeight="1" x14ac:dyDescent="0.25">
      <c r="A2" s="76" t="s">
        <v>75</v>
      </c>
      <c r="B2" s="77"/>
      <c r="C2" s="8"/>
    </row>
    <row r="3" spans="1:3" ht="25.5" customHeight="1" x14ac:dyDescent="0.25">
      <c r="A3" s="71" t="s">
        <v>76</v>
      </c>
      <c r="B3" s="12" t="s">
        <v>112</v>
      </c>
      <c r="C3" s="59"/>
    </row>
    <row r="4" spans="1:3" ht="28.5" customHeight="1" x14ac:dyDescent="0.25">
      <c r="A4" s="72"/>
      <c r="B4" s="16" t="s">
        <v>117</v>
      </c>
    </row>
    <row r="5" spans="1:3" ht="14.25" customHeight="1" x14ac:dyDescent="0.25">
      <c r="A5" s="72"/>
      <c r="B5" s="16" t="s">
        <v>110</v>
      </c>
    </row>
    <row r="6" spans="1:3" ht="14.25" customHeight="1" x14ac:dyDescent="0.25">
      <c r="A6" s="72"/>
      <c r="B6" s="16" t="s">
        <v>122</v>
      </c>
    </row>
    <row r="7" spans="1:3" ht="14.25" customHeight="1" x14ac:dyDescent="0.25">
      <c r="A7" s="73"/>
      <c r="B7" s="16" t="s">
        <v>123</v>
      </c>
    </row>
    <row r="8" spans="1:3" ht="14.25" customHeight="1" x14ac:dyDescent="0.25">
      <c r="A8" s="71" t="s">
        <v>77</v>
      </c>
      <c r="B8" s="30" t="s">
        <v>5</v>
      </c>
    </row>
    <row r="9" spans="1:3" ht="14.25" customHeight="1" x14ac:dyDescent="0.25">
      <c r="A9" s="72"/>
      <c r="B9" s="16" t="s">
        <v>82</v>
      </c>
    </row>
    <row r="10" spans="1:3" ht="14.25" customHeight="1" x14ac:dyDescent="0.25">
      <c r="A10" s="72"/>
      <c r="B10" s="41" t="s">
        <v>85</v>
      </c>
    </row>
    <row r="11" spans="1:3" ht="14.25" customHeight="1" x14ac:dyDescent="0.25">
      <c r="A11" s="72"/>
      <c r="B11" s="56" t="s">
        <v>111</v>
      </c>
    </row>
    <row r="12" spans="1:3" ht="14.25" customHeight="1" x14ac:dyDescent="0.25">
      <c r="A12" s="72"/>
      <c r="B12" s="16" t="s">
        <v>6</v>
      </c>
    </row>
    <row r="13" spans="1:3" ht="28.5" customHeight="1" x14ac:dyDescent="0.25">
      <c r="A13" s="73"/>
      <c r="B13" s="31" t="s">
        <v>7</v>
      </c>
    </row>
    <row r="14" spans="1:3" ht="14.25" customHeight="1" x14ac:dyDescent="0.25">
      <c r="A14" s="74" t="s">
        <v>70</v>
      </c>
      <c r="B14" s="75"/>
    </row>
    <row r="15" spans="1:3" ht="42.75" customHeight="1" x14ac:dyDescent="0.25">
      <c r="A15" s="71" t="s">
        <v>8</v>
      </c>
      <c r="B15" s="30" t="s">
        <v>9</v>
      </c>
    </row>
    <row r="16" spans="1:3" ht="14.25" customHeight="1" x14ac:dyDescent="0.25">
      <c r="A16" s="72"/>
      <c r="B16" s="33" t="s">
        <v>33</v>
      </c>
    </row>
    <row r="17" spans="1:2" ht="42.75" customHeight="1" x14ac:dyDescent="0.25">
      <c r="A17" s="73"/>
      <c r="B17" s="31" t="s">
        <v>84</v>
      </c>
    </row>
    <row r="18" spans="1:2" ht="14.25" customHeight="1" x14ac:dyDescent="0.25">
      <c r="A18" s="74" t="s">
        <v>71</v>
      </c>
      <c r="B18" s="75"/>
    </row>
    <row r="19" spans="1:2" ht="14.25" customHeight="1" x14ac:dyDescent="0.25">
      <c r="A19" s="71" t="s">
        <v>10</v>
      </c>
      <c r="B19" s="30" t="s">
        <v>11</v>
      </c>
    </row>
    <row r="20" spans="1:2" ht="42.75" customHeight="1" x14ac:dyDescent="0.25">
      <c r="A20" s="72"/>
      <c r="B20" s="16" t="s">
        <v>106</v>
      </c>
    </row>
    <row r="21" spans="1:2" ht="42.75" customHeight="1" x14ac:dyDescent="0.25">
      <c r="A21" s="73"/>
      <c r="B21" s="33" t="s">
        <v>62</v>
      </c>
    </row>
    <row r="22" spans="1:2" ht="14.25" customHeight="1" x14ac:dyDescent="0.25">
      <c r="A22" s="71" t="s">
        <v>12</v>
      </c>
      <c r="B22" s="30" t="s">
        <v>30</v>
      </c>
    </row>
    <row r="23" spans="1:2" ht="29.25" customHeight="1" x14ac:dyDescent="0.25">
      <c r="A23" s="72"/>
      <c r="B23" s="57" t="s">
        <v>93</v>
      </c>
    </row>
    <row r="24" spans="1:2" ht="14.25" customHeight="1" x14ac:dyDescent="0.25">
      <c r="A24" s="72"/>
      <c r="B24" s="16" t="s">
        <v>31</v>
      </c>
    </row>
    <row r="25" spans="1:2" ht="14.25" customHeight="1" x14ac:dyDescent="0.25">
      <c r="A25" s="72"/>
      <c r="B25" s="57" t="s">
        <v>103</v>
      </c>
    </row>
    <row r="26" spans="1:2" ht="14.25" customHeight="1" x14ac:dyDescent="0.25">
      <c r="A26" s="72"/>
      <c r="B26" s="57" t="s">
        <v>119</v>
      </c>
    </row>
    <row r="27" spans="1:2" ht="14.25" customHeight="1" x14ac:dyDescent="0.25">
      <c r="A27" s="72"/>
      <c r="B27" s="57" t="s">
        <v>118</v>
      </c>
    </row>
    <row r="28" spans="1:2" ht="14.25" customHeight="1" x14ac:dyDescent="0.25">
      <c r="A28" s="72"/>
      <c r="B28" s="57" t="s">
        <v>94</v>
      </c>
    </row>
    <row r="29" spans="1:2" ht="14.25" customHeight="1" x14ac:dyDescent="0.25">
      <c r="A29" s="72"/>
      <c r="B29" s="57" t="s">
        <v>95</v>
      </c>
    </row>
    <row r="30" spans="1:2" ht="28.5" customHeight="1" x14ac:dyDescent="0.25">
      <c r="A30" s="72"/>
      <c r="B30" s="57" t="s">
        <v>96</v>
      </c>
    </row>
    <row r="31" spans="1:2" ht="28.5" customHeight="1" x14ac:dyDescent="0.25">
      <c r="A31" s="73"/>
      <c r="B31" s="58" t="s">
        <v>97</v>
      </c>
    </row>
    <row r="32" spans="1:2" ht="71.25" customHeight="1" x14ac:dyDescent="0.25">
      <c r="A32" s="26" t="s">
        <v>104</v>
      </c>
      <c r="B32" s="53" t="s">
        <v>105</v>
      </c>
    </row>
    <row r="33" spans="1:2" ht="28.5" customHeight="1" x14ac:dyDescent="0.25">
      <c r="A33" s="71" t="s">
        <v>13</v>
      </c>
      <c r="B33" s="30" t="s">
        <v>32</v>
      </c>
    </row>
    <row r="34" spans="1:2" ht="14.25" customHeight="1" x14ac:dyDescent="0.25">
      <c r="A34" s="72"/>
      <c r="B34" s="57" t="s">
        <v>57</v>
      </c>
    </row>
    <row r="35" spans="1:2" ht="14.25" customHeight="1" x14ac:dyDescent="0.25">
      <c r="A35" s="72"/>
      <c r="B35" s="57" t="s">
        <v>64</v>
      </c>
    </row>
    <row r="36" spans="1:2" ht="28.5" customHeight="1" x14ac:dyDescent="0.25">
      <c r="A36" s="73"/>
      <c r="B36" s="57" t="s">
        <v>65</v>
      </c>
    </row>
    <row r="37" spans="1:2" ht="14.25" customHeight="1" x14ac:dyDescent="0.25">
      <c r="A37" s="74" t="s">
        <v>72</v>
      </c>
      <c r="B37" s="75"/>
    </row>
    <row r="38" spans="1:2" ht="14.25" customHeight="1" x14ac:dyDescent="0.25">
      <c r="A38" s="71" t="s">
        <v>14</v>
      </c>
      <c r="B38" s="30" t="s">
        <v>15</v>
      </c>
    </row>
    <row r="39" spans="1:2" ht="42.75" customHeight="1" x14ac:dyDescent="0.25">
      <c r="A39" s="72"/>
      <c r="B39" s="16" t="s">
        <v>87</v>
      </c>
    </row>
    <row r="40" spans="1:2" ht="28.5" customHeight="1" x14ac:dyDescent="0.25">
      <c r="A40" s="72"/>
      <c r="B40" s="16" t="s">
        <v>55</v>
      </c>
    </row>
    <row r="41" spans="1:2" ht="14.25" customHeight="1" x14ac:dyDescent="0.25">
      <c r="A41" s="73"/>
      <c r="B41" s="32" t="str">
        <f>$B$11</f>
        <v>tender-402@foxtrot.kiev.ua</v>
      </c>
    </row>
    <row r="42" spans="1:2" ht="14.25" customHeight="1" x14ac:dyDescent="0.25">
      <c r="A42" s="71" t="s">
        <v>16</v>
      </c>
      <c r="B42" s="50" t="s">
        <v>86</v>
      </c>
    </row>
    <row r="43" spans="1:2" ht="14.25" customHeight="1" x14ac:dyDescent="0.25">
      <c r="A43" s="72"/>
      <c r="B43" s="41" t="s">
        <v>79</v>
      </c>
    </row>
    <row r="44" spans="1:2" ht="14.25" customHeight="1" x14ac:dyDescent="0.25">
      <c r="A44" s="72"/>
      <c r="B44" s="167">
        <v>43234</v>
      </c>
    </row>
    <row r="45" spans="1:2" ht="42.75" customHeight="1" x14ac:dyDescent="0.25">
      <c r="A45" s="73"/>
      <c r="B45" s="51" t="s">
        <v>80</v>
      </c>
    </row>
    <row r="46" spans="1:2" ht="71.25" customHeight="1" x14ac:dyDescent="0.25">
      <c r="A46" s="71" t="s">
        <v>17</v>
      </c>
      <c r="B46" s="30" t="s">
        <v>78</v>
      </c>
    </row>
    <row r="47" spans="1:2" ht="28.5" customHeight="1" x14ac:dyDescent="0.25">
      <c r="A47" s="72"/>
      <c r="B47" s="16" t="s">
        <v>18</v>
      </c>
    </row>
    <row r="48" spans="1:2" ht="14.25" customHeight="1" x14ac:dyDescent="0.25">
      <c r="A48" s="73"/>
      <c r="B48" s="16" t="s">
        <v>19</v>
      </c>
    </row>
    <row r="49" spans="1:2" ht="14.25" customHeight="1" x14ac:dyDescent="0.25">
      <c r="A49" s="74" t="s">
        <v>73</v>
      </c>
      <c r="B49" s="75"/>
    </row>
    <row r="50" spans="1:2" ht="71.25" customHeight="1" x14ac:dyDescent="0.25">
      <c r="A50" s="71" t="s">
        <v>20</v>
      </c>
      <c r="B50" s="35" t="s">
        <v>321</v>
      </c>
    </row>
    <row r="51" spans="1:2" ht="42.75" customHeight="1" x14ac:dyDescent="0.25">
      <c r="A51" s="72"/>
      <c r="B51" s="34" t="s">
        <v>66</v>
      </c>
    </row>
    <row r="52" spans="1:2" ht="28.5" customHeight="1" x14ac:dyDescent="0.25">
      <c r="A52" s="72"/>
      <c r="B52" s="34" t="s">
        <v>54</v>
      </c>
    </row>
    <row r="53" spans="1:2" ht="14.25" customHeight="1" x14ac:dyDescent="0.25">
      <c r="A53" s="73"/>
      <c r="B53" s="36" t="s">
        <v>63</v>
      </c>
    </row>
    <row r="54" spans="1:2" ht="57" customHeight="1" x14ac:dyDescent="0.25">
      <c r="A54" s="17" t="s">
        <v>21</v>
      </c>
      <c r="B54" s="16" t="s">
        <v>22</v>
      </c>
    </row>
    <row r="55" spans="1:2" ht="14.25" customHeight="1" x14ac:dyDescent="0.25">
      <c r="A55" s="71" t="s">
        <v>23</v>
      </c>
      <c r="B55" s="30" t="s">
        <v>24</v>
      </c>
    </row>
    <row r="56" spans="1:2" ht="28.5" customHeight="1" x14ac:dyDescent="0.25">
      <c r="A56" s="72"/>
      <c r="B56" s="57" t="s">
        <v>58</v>
      </c>
    </row>
    <row r="57" spans="1:2" ht="14.25" customHeight="1" x14ac:dyDescent="0.25">
      <c r="A57" s="72"/>
      <c r="B57" s="57" t="s">
        <v>59</v>
      </c>
    </row>
    <row r="58" spans="1:2" ht="42.75" customHeight="1" x14ac:dyDescent="0.25">
      <c r="A58" s="73"/>
      <c r="B58" s="31" t="s">
        <v>52</v>
      </c>
    </row>
    <row r="59" spans="1:2" ht="14.25" customHeight="1" x14ac:dyDescent="0.25">
      <c r="A59" s="71" t="s">
        <v>25</v>
      </c>
      <c r="B59" s="30" t="s">
        <v>26</v>
      </c>
    </row>
    <row r="60" spans="1:2" ht="14.25" customHeight="1" x14ac:dyDescent="0.25">
      <c r="A60" s="72"/>
      <c r="B60" s="57" t="s">
        <v>60</v>
      </c>
    </row>
    <row r="61" spans="1:2" ht="28.5" customHeight="1" x14ac:dyDescent="0.25">
      <c r="A61" s="72"/>
      <c r="B61" s="57" t="s">
        <v>61</v>
      </c>
    </row>
    <row r="62" spans="1:2" ht="42.75" customHeight="1" x14ac:dyDescent="0.25">
      <c r="A62" s="73"/>
      <c r="B62" s="31" t="s">
        <v>27</v>
      </c>
    </row>
    <row r="63" spans="1:2" ht="14.25" customHeight="1" x14ac:dyDescent="0.25">
      <c r="A63" s="74" t="s">
        <v>74</v>
      </c>
      <c r="B63" s="75"/>
    </row>
    <row r="64" spans="1:2" ht="42.75" customHeight="1" x14ac:dyDescent="0.25">
      <c r="A64" s="26" t="s">
        <v>28</v>
      </c>
      <c r="B64" s="29" t="s">
        <v>53</v>
      </c>
    </row>
    <row r="65" spans="1:2" ht="71.25" customHeight="1" x14ac:dyDescent="0.25">
      <c r="A65" s="26" t="s">
        <v>29</v>
      </c>
      <c r="B65" s="53" t="s">
        <v>318</v>
      </c>
    </row>
    <row r="66" spans="1:2" ht="14.25" customHeight="1" x14ac:dyDescent="0.25"/>
    <row r="67" spans="1:2" ht="28.5" customHeight="1" x14ac:dyDescent="0.25">
      <c r="B67" s="52" t="s">
        <v>81</v>
      </c>
    </row>
    <row r="68" spans="1:2" ht="14.25" customHeight="1" x14ac:dyDescent="0.25">
      <c r="B68" s="38" t="s">
        <v>68</v>
      </c>
    </row>
    <row r="69" spans="1:2" hidden="1" x14ac:dyDescent="0.25">
      <c r="B69" s="37"/>
    </row>
    <row r="70" spans="1:2" x14ac:dyDescent="0.25"/>
    <row r="71" spans="1:2" x14ac:dyDescent="0.25"/>
    <row r="72" spans="1:2" x14ac:dyDescent="0.25"/>
    <row r="73" spans="1:2" x14ac:dyDescent="0.25"/>
    <row r="74" spans="1:2" x14ac:dyDescent="0.25"/>
    <row r="75" spans="1:2" x14ac:dyDescent="0.25"/>
    <row r="76" spans="1:2" x14ac:dyDescent="0.25"/>
    <row r="77" spans="1:2" x14ac:dyDescent="0.25"/>
    <row r="78" spans="1:2" x14ac:dyDescent="0.25"/>
    <row r="79" spans="1:2" x14ac:dyDescent="0.25"/>
  </sheetData>
  <mergeCells count="19">
    <mergeCell ref="A55:A58"/>
    <mergeCell ref="A59:A62"/>
    <mergeCell ref="A63:B63"/>
    <mergeCell ref="A50:A53"/>
    <mergeCell ref="A46:A48"/>
    <mergeCell ref="A1:B1"/>
    <mergeCell ref="A19:A21"/>
    <mergeCell ref="A49:B49"/>
    <mergeCell ref="A37:B37"/>
    <mergeCell ref="A38:A41"/>
    <mergeCell ref="A14:B14"/>
    <mergeCell ref="A15:A17"/>
    <mergeCell ref="A18:B18"/>
    <mergeCell ref="A22:A31"/>
    <mergeCell ref="A33:A36"/>
    <mergeCell ref="A2:B2"/>
    <mergeCell ref="A8:A13"/>
    <mergeCell ref="A42:A45"/>
    <mergeCell ref="A3:A7"/>
  </mergeCells>
  <conditionalFormatting sqref="B44">
    <cfRule type="containsBlanks" dxfId="13" priority="2">
      <formula>LEN(TRIM(B44))=0</formula>
    </cfRule>
  </conditionalFormatting>
  <dataValidations count="2">
    <dataValidation allowBlank="1" showInputMessage="1" showErrorMessage="1" promptTitle="Наступний день" prompt="після подачі пропозицій." sqref="B44"/>
    <dataValidation type="textLength" operator="lessThanOrEqual" allowBlank="1" showInputMessage="1" showErrorMessage="1" errorTitle="Увага!" error="Кількість символів не повинно перевищувати 100, інакше складно зберігати листи від учасників" sqref="B3">
      <formula1>100</formula1>
    </dataValidation>
  </dataValidations>
  <hyperlinks>
    <hyperlink ref="B16" r:id="rId1"/>
    <hyperlink ref="B21" location="'Титульний лист конверта'!A1" display="Після заповнення Додатку 1 автоматично буде сформован Титульний лист, який Учасник має роздрукувати та наклеїти на конверт з пропозицією."/>
    <hyperlink ref="B11" r:id="rId2"/>
    <hyperlink ref="B53" r:id="rId3"/>
    <hyperlink ref="B41" r:id="rId4" display="tender-______@foxtrot.kiev.ua"/>
    <hyperlink ref="B68" r:id="rId5"/>
  </hyperlinks>
  <pageMargins left="0.27559055118110237" right="0.27559055118110237" top="0.39370078740157483" bottom="0.39370078740157483" header="0.19685039370078741" footer="0.19685039370078741"/>
  <pageSetup paperSize="9" fitToHeight="0" orientation="portrait" r:id="rId6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7"/>
  <sheetViews>
    <sheetView showGridLines="0" showZeros="0" defaultGridColor="0" colorId="22"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B2"/>
    </sheetView>
  </sheetViews>
  <sheetFormatPr defaultRowHeight="12.75" x14ac:dyDescent="0.2"/>
  <cols>
    <col min="1" max="1" width="49" style="18" customWidth="1"/>
    <col min="2" max="2" width="18.7109375" style="18" customWidth="1"/>
    <col min="3" max="4" width="17" style="28" customWidth="1"/>
    <col min="5" max="6" width="28.7109375" style="28" customWidth="1"/>
    <col min="7" max="7" width="18" style="28" customWidth="1"/>
    <col min="8" max="16384" width="9.140625" style="18"/>
  </cols>
  <sheetData>
    <row r="1" spans="1:8" ht="20.25" customHeight="1" x14ac:dyDescent="0.3">
      <c r="A1" s="94" t="s">
        <v>107</v>
      </c>
      <c r="B1" s="94"/>
      <c r="C1" s="93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D1" s="93"/>
      <c r="E1" s="93"/>
      <c r="F1" s="93"/>
      <c r="G1" s="93"/>
      <c r="H1" s="63"/>
    </row>
    <row r="2" spans="1:8" s="19" customFormat="1" ht="20.25" customHeight="1" x14ac:dyDescent="0.25">
      <c r="A2" s="95" t="str">
        <f>Документація!$B$3</f>
        <v>Складська техніка</v>
      </c>
      <c r="B2" s="95"/>
      <c r="C2" s="104" t="str">
        <f>IF($C$3=0,"Поля для заповнення промарковано кольором.","")</f>
        <v>Поля для заповнення промарковано кольором.</v>
      </c>
      <c r="D2" s="104"/>
      <c r="E2" s="104"/>
      <c r="F2" s="104"/>
      <c r="G2" s="104"/>
      <c r="H2" s="64"/>
    </row>
    <row r="3" spans="1:8" s="19" customFormat="1" ht="12.75" customHeight="1" x14ac:dyDescent="0.25">
      <c r="A3" s="99" t="s">
        <v>37</v>
      </c>
      <c r="B3" s="100"/>
      <c r="C3" s="101"/>
      <c r="D3" s="102"/>
      <c r="E3" s="102"/>
      <c r="F3" s="102"/>
      <c r="G3" s="103"/>
    </row>
    <row r="4" spans="1:8" s="19" customFormat="1" ht="12.75" customHeight="1" x14ac:dyDescent="0.25">
      <c r="A4" s="85" t="s">
        <v>38</v>
      </c>
      <c r="B4" s="86"/>
      <c r="C4" s="80"/>
      <c r="D4" s="81"/>
      <c r="E4" s="81"/>
      <c r="F4" s="81"/>
      <c r="G4" s="82"/>
    </row>
    <row r="5" spans="1:8" s="19" customFormat="1" ht="12.75" customHeight="1" x14ac:dyDescent="0.25">
      <c r="A5" s="85" t="s">
        <v>39</v>
      </c>
      <c r="B5" s="86"/>
      <c r="C5" s="80"/>
      <c r="D5" s="81"/>
      <c r="E5" s="81"/>
      <c r="F5" s="81"/>
      <c r="G5" s="82"/>
    </row>
    <row r="6" spans="1:8" s="19" customFormat="1" ht="12.75" customHeight="1" x14ac:dyDescent="0.25">
      <c r="A6" s="85" t="s">
        <v>40</v>
      </c>
      <c r="B6" s="86"/>
      <c r="C6" s="96"/>
      <c r="D6" s="97"/>
      <c r="E6" s="97"/>
      <c r="F6" s="97"/>
      <c r="G6" s="98"/>
    </row>
    <row r="7" spans="1:8" s="19" customFormat="1" ht="12.75" customHeight="1" x14ac:dyDescent="0.25">
      <c r="A7" s="85" t="s">
        <v>41</v>
      </c>
      <c r="B7" s="86"/>
      <c r="C7" s="80"/>
      <c r="D7" s="81"/>
      <c r="E7" s="81"/>
      <c r="F7" s="81"/>
      <c r="G7" s="82"/>
    </row>
    <row r="8" spans="1:8" s="19" customFormat="1" ht="12.75" customHeight="1" x14ac:dyDescent="0.25">
      <c r="A8" s="85" t="s">
        <v>42</v>
      </c>
      <c r="B8" s="86"/>
      <c r="C8" s="80"/>
      <c r="D8" s="81"/>
      <c r="E8" s="81"/>
      <c r="F8" s="81"/>
      <c r="G8" s="82"/>
    </row>
    <row r="9" spans="1:8" s="19" customFormat="1" ht="12.75" customHeight="1" x14ac:dyDescent="0.25">
      <c r="A9" s="85" t="s">
        <v>56</v>
      </c>
      <c r="B9" s="86"/>
      <c r="C9" s="96"/>
      <c r="D9" s="97"/>
      <c r="E9" s="97"/>
      <c r="F9" s="97"/>
      <c r="G9" s="98"/>
    </row>
    <row r="10" spans="1:8" s="19" customFormat="1" ht="12.75" customHeight="1" x14ac:dyDescent="0.25">
      <c r="A10" s="85" t="s">
        <v>43</v>
      </c>
      <c r="B10" s="86"/>
      <c r="C10" s="80"/>
      <c r="D10" s="81"/>
      <c r="E10" s="81"/>
      <c r="F10" s="81"/>
      <c r="G10" s="82"/>
    </row>
    <row r="11" spans="1:8" s="19" customFormat="1" ht="12.75" customHeight="1" x14ac:dyDescent="0.25">
      <c r="A11" s="85" t="s">
        <v>47</v>
      </c>
      <c r="B11" s="86"/>
      <c r="C11" s="96"/>
      <c r="D11" s="97"/>
      <c r="E11" s="97"/>
      <c r="F11" s="97"/>
      <c r="G11" s="98"/>
    </row>
    <row r="12" spans="1:8" s="19" customFormat="1" ht="12.75" customHeight="1" x14ac:dyDescent="0.25">
      <c r="A12" s="85" t="s">
        <v>48</v>
      </c>
      <c r="B12" s="86"/>
      <c r="C12" s="105"/>
      <c r="D12" s="106"/>
      <c r="E12" s="106"/>
      <c r="F12" s="106"/>
      <c r="G12" s="107"/>
    </row>
    <row r="13" spans="1:8" s="19" customFormat="1" ht="12.75" customHeight="1" x14ac:dyDescent="0.25">
      <c r="A13" s="85" t="s">
        <v>108</v>
      </c>
      <c r="B13" s="86"/>
      <c r="C13" s="87"/>
      <c r="D13" s="88"/>
      <c r="E13" s="88"/>
      <c r="F13" s="88"/>
      <c r="G13" s="89"/>
    </row>
    <row r="14" spans="1:8" s="19" customFormat="1" ht="12.75" customHeight="1" x14ac:dyDescent="0.25">
      <c r="A14" s="85" t="s">
        <v>69</v>
      </c>
      <c r="B14" s="86"/>
      <c r="C14" s="87"/>
      <c r="D14" s="88"/>
      <c r="E14" s="88"/>
      <c r="F14" s="88"/>
      <c r="G14" s="89"/>
    </row>
    <row r="15" spans="1:8" s="19" customFormat="1" ht="12.75" customHeight="1" x14ac:dyDescent="0.25">
      <c r="A15" s="85" t="s">
        <v>44</v>
      </c>
      <c r="B15" s="86"/>
      <c r="C15" s="87"/>
      <c r="D15" s="88"/>
      <c r="E15" s="88"/>
      <c r="F15" s="88"/>
      <c r="G15" s="89"/>
    </row>
    <row r="16" spans="1:8" s="19" customFormat="1" ht="12.75" customHeight="1" x14ac:dyDescent="0.25">
      <c r="A16" s="85" t="s">
        <v>51</v>
      </c>
      <c r="B16" s="86"/>
      <c r="C16" s="87"/>
      <c r="D16" s="88"/>
      <c r="E16" s="88"/>
      <c r="F16" s="88"/>
      <c r="G16" s="89"/>
    </row>
    <row r="17" spans="1:8" s="19" customFormat="1" ht="12.75" customHeight="1" x14ac:dyDescent="0.25">
      <c r="A17" s="85" t="s">
        <v>45</v>
      </c>
      <c r="B17" s="86"/>
      <c r="C17" s="87"/>
      <c r="D17" s="88"/>
      <c r="E17" s="88"/>
      <c r="F17" s="88"/>
      <c r="G17" s="89"/>
    </row>
    <row r="18" spans="1:8" s="19" customFormat="1" ht="12.75" customHeight="1" x14ac:dyDescent="0.25">
      <c r="A18" s="85" t="s">
        <v>46</v>
      </c>
      <c r="B18" s="86"/>
      <c r="C18" s="87"/>
      <c r="D18" s="88"/>
      <c r="E18" s="88"/>
      <c r="F18" s="88"/>
      <c r="G18" s="89"/>
    </row>
    <row r="19" spans="1:8" s="19" customFormat="1" ht="12.75" customHeight="1" x14ac:dyDescent="0.25">
      <c r="A19" s="85" t="s">
        <v>92</v>
      </c>
      <c r="B19" s="86"/>
      <c r="C19" s="87"/>
      <c r="D19" s="88"/>
      <c r="E19" s="88"/>
      <c r="F19" s="88"/>
      <c r="G19" s="89"/>
    </row>
    <row r="20" spans="1:8" ht="38.25" customHeight="1" x14ac:dyDescent="0.2">
      <c r="A20" s="83" t="s">
        <v>114</v>
      </c>
      <c r="B20" s="84"/>
      <c r="C20" s="80"/>
      <c r="D20" s="81"/>
      <c r="E20" s="81"/>
      <c r="F20" s="81"/>
      <c r="G20" s="82"/>
    </row>
    <row r="21" spans="1:8" ht="25.5" customHeight="1" x14ac:dyDescent="0.2">
      <c r="A21" s="83" t="s">
        <v>320</v>
      </c>
      <c r="B21" s="84"/>
      <c r="C21" s="80"/>
      <c r="D21" s="81"/>
      <c r="E21" s="81"/>
      <c r="F21" s="81"/>
      <c r="G21" s="82"/>
    </row>
    <row r="22" spans="1:8" ht="51" customHeight="1" x14ac:dyDescent="0.2">
      <c r="A22" s="83" t="s">
        <v>113</v>
      </c>
      <c r="B22" s="84"/>
      <c r="C22" s="80"/>
      <c r="D22" s="81"/>
      <c r="E22" s="81"/>
      <c r="F22" s="81"/>
      <c r="G22" s="82"/>
    </row>
    <row r="23" spans="1:8" ht="25.5" customHeight="1" x14ac:dyDescent="0.2">
      <c r="A23" s="83" t="s">
        <v>324</v>
      </c>
      <c r="B23" s="84"/>
      <c r="C23" s="80"/>
      <c r="D23" s="81"/>
      <c r="E23" s="81"/>
      <c r="F23" s="81"/>
      <c r="G23" s="82"/>
    </row>
    <row r="24" spans="1:8" ht="76.5" customHeight="1" x14ac:dyDescent="0.2">
      <c r="A24" s="83" t="s">
        <v>325</v>
      </c>
      <c r="B24" s="84"/>
      <c r="C24" s="80"/>
      <c r="D24" s="81"/>
      <c r="E24" s="81"/>
      <c r="F24" s="81"/>
      <c r="G24" s="82"/>
    </row>
    <row r="25" spans="1:8" ht="25.5" customHeight="1" x14ac:dyDescent="0.2">
      <c r="A25" s="83" t="s">
        <v>323</v>
      </c>
      <c r="B25" s="84"/>
      <c r="C25" s="80"/>
      <c r="D25" s="81"/>
      <c r="E25" s="81"/>
      <c r="F25" s="81"/>
      <c r="G25" s="82"/>
    </row>
    <row r="26" spans="1:8" ht="25.5" customHeight="1" x14ac:dyDescent="0.2">
      <c r="A26" s="85" t="s">
        <v>102</v>
      </c>
      <c r="B26" s="86"/>
      <c r="C26" s="90"/>
      <c r="D26" s="91"/>
      <c r="E26" s="91"/>
      <c r="F26" s="91"/>
      <c r="G26" s="92"/>
    </row>
    <row r="27" spans="1:8" ht="12.75" customHeight="1" x14ac:dyDescent="0.2">
      <c r="A27" s="78" t="s">
        <v>98</v>
      </c>
      <c r="B27" s="79"/>
      <c r="C27" s="80"/>
      <c r="D27" s="81"/>
      <c r="E27" s="81"/>
      <c r="F27" s="81"/>
      <c r="G27" s="82"/>
    </row>
    <row r="28" spans="1:8" ht="12.75" customHeight="1" x14ac:dyDescent="0.2">
      <c r="A28" s="78" t="s">
        <v>99</v>
      </c>
      <c r="B28" s="79"/>
      <c r="C28" s="80"/>
      <c r="D28" s="81"/>
      <c r="E28" s="81"/>
      <c r="F28" s="81"/>
      <c r="G28" s="82"/>
    </row>
    <row r="29" spans="1:8" ht="12.75" customHeight="1" x14ac:dyDescent="0.2">
      <c r="A29" s="78" t="s">
        <v>100</v>
      </c>
      <c r="B29" s="79"/>
      <c r="C29" s="80"/>
      <c r="D29" s="81"/>
      <c r="E29" s="81"/>
      <c r="F29" s="81"/>
      <c r="G29" s="82"/>
    </row>
    <row r="30" spans="1:8" ht="12.75" customHeight="1" x14ac:dyDescent="0.2">
      <c r="A30" s="78" t="s">
        <v>101</v>
      </c>
      <c r="B30" s="79"/>
      <c r="C30" s="80"/>
      <c r="D30" s="81"/>
      <c r="E30" s="81"/>
      <c r="F30" s="81"/>
      <c r="G30" s="82"/>
    </row>
    <row r="31" spans="1:8" ht="38.25" customHeight="1" x14ac:dyDescent="0.2">
      <c r="A31" s="168" t="s">
        <v>91</v>
      </c>
      <c r="B31" s="20" t="s">
        <v>319</v>
      </c>
      <c r="C31" s="42" t="s">
        <v>89</v>
      </c>
      <c r="D31" s="43" t="s">
        <v>90</v>
      </c>
      <c r="E31" s="21" t="s">
        <v>205</v>
      </c>
      <c r="F31" s="21" t="s">
        <v>206</v>
      </c>
      <c r="G31" s="21" t="s">
        <v>322</v>
      </c>
    </row>
    <row r="32" spans="1:8" ht="25.5" customHeight="1" x14ac:dyDescent="0.35">
      <c r="A32" s="169" t="s">
        <v>115</v>
      </c>
      <c r="B32" s="54">
        <v>124</v>
      </c>
      <c r="C32" s="27"/>
      <c r="D32" s="27">
        <f>$B32*C32</f>
        <v>0</v>
      </c>
      <c r="E32" s="171"/>
      <c r="F32" s="171"/>
      <c r="G32" s="171"/>
      <c r="H32" s="172"/>
    </row>
    <row r="33" spans="1:8" ht="25.5" customHeight="1" x14ac:dyDescent="0.35">
      <c r="A33" s="169" t="s">
        <v>207</v>
      </c>
      <c r="B33" s="54">
        <v>39</v>
      </c>
      <c r="C33" s="27"/>
      <c r="D33" s="27">
        <f>$B33*C33</f>
        <v>0</v>
      </c>
      <c r="E33" s="171"/>
      <c r="F33" s="171"/>
      <c r="G33" s="171"/>
      <c r="H33" s="172"/>
    </row>
    <row r="34" spans="1:8" ht="25.5" customHeight="1" x14ac:dyDescent="0.35">
      <c r="A34" s="170" t="s">
        <v>116</v>
      </c>
      <c r="B34" s="55">
        <v>26</v>
      </c>
      <c r="C34" s="27"/>
      <c r="D34" s="27">
        <f t="shared" ref="D34" si="0">$B34*C34</f>
        <v>0</v>
      </c>
      <c r="E34" s="171"/>
      <c r="F34" s="171"/>
      <c r="G34" s="171"/>
      <c r="H34" s="172"/>
    </row>
    <row r="35" spans="1:8" s="60" customFormat="1" ht="25.5" customHeight="1" x14ac:dyDescent="0.25">
      <c r="B35" s="65" t="s">
        <v>88</v>
      </c>
      <c r="C35" s="66"/>
      <c r="D35" s="67">
        <f>SUM(D32:D34)</f>
        <v>0</v>
      </c>
      <c r="E35" s="67"/>
      <c r="F35" s="67"/>
      <c r="G35" s="61"/>
      <c r="H35" s="62"/>
    </row>
    <row r="36" spans="1:8" ht="12.75" customHeight="1" x14ac:dyDescent="0.2"/>
    <row r="37" spans="1:8" ht="12.75" customHeight="1" x14ac:dyDescent="0.2"/>
  </sheetData>
  <sheetProtection password="C79F" sheet="1" objects="1" scenarios="1" formatColumns="0" formatRows="0" autoFilter="0"/>
  <protectedRanges>
    <protectedRange sqref="C3:G34" name="Диапазон1"/>
  </protectedRanges>
  <mergeCells count="60">
    <mergeCell ref="A29:B29"/>
    <mergeCell ref="A30:B30"/>
    <mergeCell ref="A21:B21"/>
    <mergeCell ref="C21:G21"/>
    <mergeCell ref="A22:B22"/>
    <mergeCell ref="C22:G22"/>
    <mergeCell ref="A24:B24"/>
    <mergeCell ref="C24:G24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  <mergeCell ref="C13:G13"/>
    <mergeCell ref="C23:G23"/>
    <mergeCell ref="C12:G12"/>
    <mergeCell ref="C14:G14"/>
    <mergeCell ref="C15:G15"/>
    <mergeCell ref="C16:G16"/>
    <mergeCell ref="C8:G8"/>
    <mergeCell ref="C9:G9"/>
    <mergeCell ref="C10:G10"/>
    <mergeCell ref="C11:G11"/>
    <mergeCell ref="C18:G18"/>
    <mergeCell ref="C1:G1"/>
    <mergeCell ref="C6:G6"/>
    <mergeCell ref="C7:G7"/>
    <mergeCell ref="C3:G3"/>
    <mergeCell ref="C4:G4"/>
    <mergeCell ref="C5:G5"/>
    <mergeCell ref="C2:G2"/>
    <mergeCell ref="C29:G29"/>
    <mergeCell ref="C27:G27"/>
    <mergeCell ref="C20:G20"/>
    <mergeCell ref="C17:G17"/>
    <mergeCell ref="C25:G25"/>
    <mergeCell ref="C19:G19"/>
    <mergeCell ref="C28:G28"/>
    <mergeCell ref="C26:G26"/>
    <mergeCell ref="A23:B23"/>
    <mergeCell ref="A25:B25"/>
    <mergeCell ref="A26:B26"/>
    <mergeCell ref="A27:B27"/>
    <mergeCell ref="A28:B28"/>
    <mergeCell ref="C30:G30"/>
  </mergeCells>
  <conditionalFormatting sqref="C32 G32 G34 C34 C3:C12 C27:C28 C14:C18 C22:C23 C30">
    <cfRule type="containsBlanks" dxfId="12" priority="17">
      <formula>LEN(TRIM(C3))=0</formula>
    </cfRule>
  </conditionalFormatting>
  <conditionalFormatting sqref="C19">
    <cfRule type="containsBlanks" dxfId="11" priority="13">
      <formula>LEN(TRIM(C19))=0</formula>
    </cfRule>
  </conditionalFormatting>
  <conditionalFormatting sqref="C26 C29">
    <cfRule type="containsBlanks" dxfId="10" priority="12">
      <formula>LEN(TRIM(C26))=0</formula>
    </cfRule>
  </conditionalFormatting>
  <conditionalFormatting sqref="C33 G33">
    <cfRule type="containsBlanks" dxfId="9" priority="11">
      <formula>LEN(TRIM(C33))=0</formula>
    </cfRule>
  </conditionalFormatting>
  <conditionalFormatting sqref="C20">
    <cfRule type="containsBlanks" dxfId="8" priority="9">
      <formula>LEN(TRIM(C20))=0</formula>
    </cfRule>
  </conditionalFormatting>
  <conditionalFormatting sqref="C13">
    <cfRule type="containsBlanks" dxfId="6" priority="7">
      <formula>LEN(TRIM(C13))=0</formula>
    </cfRule>
  </conditionalFormatting>
  <conditionalFormatting sqref="C25">
    <cfRule type="containsBlanks" dxfId="5" priority="6">
      <formula>LEN(TRIM(C25))=0</formula>
    </cfRule>
  </conditionalFormatting>
  <conditionalFormatting sqref="E32:F32 E34:F34">
    <cfRule type="containsBlanks" dxfId="4" priority="5">
      <formula>LEN(TRIM(E32))=0</formula>
    </cfRule>
  </conditionalFormatting>
  <conditionalFormatting sqref="E33:F33">
    <cfRule type="containsBlanks" dxfId="3" priority="4">
      <formula>LEN(TRIM(E33))=0</formula>
    </cfRule>
  </conditionalFormatting>
  <conditionalFormatting sqref="C21">
    <cfRule type="containsBlanks" dxfId="2" priority="3">
      <formula>LEN(TRIM(C21))=0</formula>
    </cfRule>
  </conditionalFormatting>
  <conditionalFormatting sqref="C24">
    <cfRule type="containsBlanks" dxfId="0" priority="1">
      <formula>LEN(TRIM(C24))=0</formula>
    </cfRule>
  </conditionalFormatting>
  <dataValidations count="1">
    <dataValidation type="decimal" operator="greaterThanOrEqual" allowBlank="1" showInputMessage="1" showErrorMessage="1" sqref="C32:C34">
      <formula1>0</formula1>
    </dataValidation>
  </dataValidations>
  <pageMargins left="0.36" right="0.2" top="0.2" bottom="0.7" header="0.19685039370078741" footer="0.19685039370078741"/>
  <pageSetup paperSize="9" scale="84" orientation="landscape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5"/>
  <sheetViews>
    <sheetView showGridLines="0" showZeros="0" defaultGridColor="0" colorId="22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08" sqref="B108:D108"/>
    </sheetView>
  </sheetViews>
  <sheetFormatPr defaultColWidth="40" defaultRowHeight="12.75" x14ac:dyDescent="0.25"/>
  <cols>
    <col min="1" max="1" width="63.140625" style="60" bestFit="1" customWidth="1"/>
    <col min="2" max="2" width="17.5703125" style="149" customWidth="1"/>
    <col min="3" max="4" width="17.5703125" style="146" customWidth="1"/>
    <col min="5" max="5" width="44.7109375" style="60" customWidth="1"/>
    <col min="6" max="7" width="12.85546875" style="60" customWidth="1"/>
    <col min="8" max="16384" width="40" style="60"/>
  </cols>
  <sheetData>
    <row r="1" spans="1:4" ht="20.25" x14ac:dyDescent="0.25">
      <c r="A1" s="69" t="s">
        <v>120</v>
      </c>
      <c r="B1" s="68"/>
      <c r="C1" s="145"/>
    </row>
    <row r="2" spans="1:4" ht="51" x14ac:dyDescent="0.25">
      <c r="A2" s="144" t="s">
        <v>208</v>
      </c>
      <c r="B2" s="147" t="s">
        <v>313</v>
      </c>
      <c r="C2" s="148" t="s">
        <v>314</v>
      </c>
      <c r="D2" s="148" t="s">
        <v>315</v>
      </c>
    </row>
    <row r="3" spans="1:4" x14ac:dyDescent="0.25">
      <c r="A3" s="173" t="s">
        <v>209</v>
      </c>
      <c r="B3" s="150">
        <v>1</v>
      </c>
      <c r="C3" s="150"/>
      <c r="D3" s="150"/>
    </row>
    <row r="4" spans="1:4" x14ac:dyDescent="0.25">
      <c r="A4" s="173" t="s">
        <v>210</v>
      </c>
      <c r="B4" s="150">
        <v>1</v>
      </c>
      <c r="C4" s="150">
        <v>1</v>
      </c>
      <c r="D4" s="150"/>
    </row>
    <row r="5" spans="1:4" x14ac:dyDescent="0.25">
      <c r="A5" s="173" t="s">
        <v>211</v>
      </c>
      <c r="B5" s="150">
        <v>1</v>
      </c>
      <c r="C5" s="150"/>
      <c r="D5" s="150"/>
    </row>
    <row r="6" spans="1:4" x14ac:dyDescent="0.25">
      <c r="A6" s="173" t="s">
        <v>212</v>
      </c>
      <c r="B6" s="150">
        <v>1</v>
      </c>
      <c r="C6" s="150">
        <v>1</v>
      </c>
      <c r="D6" s="150"/>
    </row>
    <row r="7" spans="1:4" x14ac:dyDescent="0.25">
      <c r="A7" s="173" t="s">
        <v>213</v>
      </c>
      <c r="B7" s="150">
        <v>1</v>
      </c>
      <c r="C7" s="150"/>
      <c r="D7" s="150">
        <v>1</v>
      </c>
    </row>
    <row r="8" spans="1:4" x14ac:dyDescent="0.25">
      <c r="A8" s="173" t="s">
        <v>214</v>
      </c>
      <c r="B8" s="150">
        <v>1</v>
      </c>
      <c r="C8" s="150"/>
      <c r="D8" s="150"/>
    </row>
    <row r="9" spans="1:4" x14ac:dyDescent="0.25">
      <c r="A9" s="173" t="s">
        <v>215</v>
      </c>
      <c r="B9" s="150">
        <v>1</v>
      </c>
      <c r="C9" s="150"/>
      <c r="D9" s="150"/>
    </row>
    <row r="10" spans="1:4" x14ac:dyDescent="0.25">
      <c r="A10" s="173" t="s">
        <v>216</v>
      </c>
      <c r="B10" s="150">
        <v>1</v>
      </c>
      <c r="C10" s="150"/>
      <c r="D10" s="150"/>
    </row>
    <row r="11" spans="1:4" x14ac:dyDescent="0.25">
      <c r="A11" s="173" t="s">
        <v>217</v>
      </c>
      <c r="B11" s="150">
        <v>1</v>
      </c>
      <c r="C11" s="150"/>
      <c r="D11" s="150">
        <v>1</v>
      </c>
    </row>
    <row r="12" spans="1:4" x14ac:dyDescent="0.25">
      <c r="A12" s="173" t="s">
        <v>218</v>
      </c>
      <c r="B12" s="150">
        <v>1</v>
      </c>
      <c r="C12" s="150"/>
      <c r="D12" s="150"/>
    </row>
    <row r="13" spans="1:4" x14ac:dyDescent="0.25">
      <c r="A13" s="173" t="s">
        <v>219</v>
      </c>
      <c r="B13" s="150">
        <v>1</v>
      </c>
      <c r="C13" s="150"/>
      <c r="D13" s="150">
        <v>1</v>
      </c>
    </row>
    <row r="14" spans="1:4" x14ac:dyDescent="0.25">
      <c r="A14" s="173" t="s">
        <v>220</v>
      </c>
      <c r="B14" s="150">
        <v>1</v>
      </c>
      <c r="C14" s="150"/>
      <c r="D14" s="150"/>
    </row>
    <row r="15" spans="1:4" x14ac:dyDescent="0.25">
      <c r="A15" s="173" t="s">
        <v>221</v>
      </c>
      <c r="B15" s="150">
        <v>1</v>
      </c>
      <c r="C15" s="150"/>
      <c r="D15" s="150"/>
    </row>
    <row r="16" spans="1:4" x14ac:dyDescent="0.25">
      <c r="A16" s="173" t="s">
        <v>222</v>
      </c>
      <c r="B16" s="150">
        <v>1</v>
      </c>
      <c r="C16" s="150"/>
      <c r="D16" s="150"/>
    </row>
    <row r="17" spans="1:4" x14ac:dyDescent="0.25">
      <c r="A17" s="173" t="s">
        <v>223</v>
      </c>
      <c r="B17" s="150">
        <v>1</v>
      </c>
      <c r="C17" s="150"/>
      <c r="D17" s="150"/>
    </row>
    <row r="18" spans="1:4" x14ac:dyDescent="0.25">
      <c r="A18" s="173" t="s">
        <v>224</v>
      </c>
      <c r="B18" s="150">
        <v>1</v>
      </c>
      <c r="C18" s="150"/>
      <c r="D18" s="150"/>
    </row>
    <row r="19" spans="1:4" x14ac:dyDescent="0.25">
      <c r="A19" s="173" t="s">
        <v>225</v>
      </c>
      <c r="B19" s="150">
        <v>1</v>
      </c>
      <c r="C19" s="150"/>
      <c r="D19" s="150"/>
    </row>
    <row r="20" spans="1:4" x14ac:dyDescent="0.25">
      <c r="A20" s="173" t="s">
        <v>226</v>
      </c>
      <c r="B20" s="150">
        <v>1</v>
      </c>
      <c r="C20" s="150"/>
      <c r="D20" s="150"/>
    </row>
    <row r="21" spans="1:4" x14ac:dyDescent="0.25">
      <c r="A21" s="173" t="s">
        <v>227</v>
      </c>
      <c r="B21" s="150">
        <v>1</v>
      </c>
      <c r="C21" s="150"/>
      <c r="D21" s="150">
        <v>1</v>
      </c>
    </row>
    <row r="22" spans="1:4" x14ac:dyDescent="0.25">
      <c r="A22" s="173" t="s">
        <v>228</v>
      </c>
      <c r="B22" s="150">
        <v>1</v>
      </c>
      <c r="C22" s="150"/>
      <c r="D22" s="150"/>
    </row>
    <row r="23" spans="1:4" x14ac:dyDescent="0.25">
      <c r="A23" s="173" t="s">
        <v>229</v>
      </c>
      <c r="B23" s="150">
        <v>1</v>
      </c>
      <c r="C23" s="150"/>
      <c r="D23" s="150">
        <v>1</v>
      </c>
    </row>
    <row r="24" spans="1:4" x14ac:dyDescent="0.25">
      <c r="A24" s="173" t="s">
        <v>230</v>
      </c>
      <c r="B24" s="150">
        <v>1</v>
      </c>
      <c r="C24" s="150">
        <v>1</v>
      </c>
      <c r="D24" s="150"/>
    </row>
    <row r="25" spans="1:4" x14ac:dyDescent="0.25">
      <c r="A25" s="173" t="s">
        <v>231</v>
      </c>
      <c r="B25" s="150">
        <v>1</v>
      </c>
      <c r="C25" s="150"/>
      <c r="D25" s="150">
        <v>1</v>
      </c>
    </row>
    <row r="26" spans="1:4" x14ac:dyDescent="0.25">
      <c r="A26" s="173" t="s">
        <v>232</v>
      </c>
      <c r="B26" s="150">
        <v>1</v>
      </c>
      <c r="C26" s="150"/>
      <c r="D26" s="150"/>
    </row>
    <row r="27" spans="1:4" x14ac:dyDescent="0.25">
      <c r="A27" s="173" t="s">
        <v>233</v>
      </c>
      <c r="B27" s="150">
        <v>1</v>
      </c>
      <c r="C27" s="150"/>
      <c r="D27" s="150"/>
    </row>
    <row r="28" spans="1:4" x14ac:dyDescent="0.25">
      <c r="A28" s="173" t="s">
        <v>234</v>
      </c>
      <c r="B28" s="150">
        <v>1</v>
      </c>
      <c r="C28" s="150"/>
      <c r="D28" s="150">
        <v>1</v>
      </c>
    </row>
    <row r="29" spans="1:4" x14ac:dyDescent="0.25">
      <c r="A29" s="173" t="s">
        <v>235</v>
      </c>
      <c r="B29" s="150">
        <v>1</v>
      </c>
      <c r="C29" s="150"/>
      <c r="D29" s="150"/>
    </row>
    <row r="30" spans="1:4" x14ac:dyDescent="0.25">
      <c r="A30" s="173" t="s">
        <v>236</v>
      </c>
      <c r="B30" s="150">
        <v>1</v>
      </c>
      <c r="C30" s="150"/>
      <c r="D30" s="150"/>
    </row>
    <row r="31" spans="1:4" x14ac:dyDescent="0.25">
      <c r="A31" s="173" t="s">
        <v>237</v>
      </c>
      <c r="B31" s="150">
        <v>1</v>
      </c>
      <c r="C31" s="150"/>
      <c r="D31" s="150">
        <v>1</v>
      </c>
    </row>
    <row r="32" spans="1:4" x14ac:dyDescent="0.25">
      <c r="A32" s="173" t="s">
        <v>238</v>
      </c>
      <c r="B32" s="150">
        <v>1</v>
      </c>
      <c r="C32" s="150"/>
      <c r="D32" s="150"/>
    </row>
    <row r="33" spans="1:4" x14ac:dyDescent="0.25">
      <c r="A33" s="173" t="s">
        <v>239</v>
      </c>
      <c r="B33" s="150">
        <v>1</v>
      </c>
      <c r="C33" s="150"/>
      <c r="D33" s="150"/>
    </row>
    <row r="34" spans="1:4" x14ac:dyDescent="0.25">
      <c r="A34" s="173" t="s">
        <v>240</v>
      </c>
      <c r="B34" s="150">
        <v>1</v>
      </c>
      <c r="C34" s="150"/>
      <c r="D34" s="150"/>
    </row>
    <row r="35" spans="1:4" x14ac:dyDescent="0.25">
      <c r="A35" s="173" t="s">
        <v>241</v>
      </c>
      <c r="B35" s="150">
        <v>1</v>
      </c>
      <c r="C35" s="150"/>
      <c r="D35" s="150"/>
    </row>
    <row r="36" spans="1:4" x14ac:dyDescent="0.25">
      <c r="A36" s="173" t="s">
        <v>242</v>
      </c>
      <c r="B36" s="150">
        <v>1</v>
      </c>
      <c r="C36" s="150"/>
      <c r="D36" s="150">
        <v>1</v>
      </c>
    </row>
    <row r="37" spans="1:4" x14ac:dyDescent="0.25">
      <c r="A37" s="173" t="s">
        <v>243</v>
      </c>
      <c r="B37" s="150">
        <v>1</v>
      </c>
      <c r="C37" s="150"/>
      <c r="D37" s="150"/>
    </row>
    <row r="38" spans="1:4" x14ac:dyDescent="0.25">
      <c r="A38" s="173" t="s">
        <v>244</v>
      </c>
      <c r="B38" s="150">
        <v>1</v>
      </c>
      <c r="C38" s="150"/>
      <c r="D38" s="150"/>
    </row>
    <row r="39" spans="1:4" x14ac:dyDescent="0.25">
      <c r="A39" s="173" t="s">
        <v>245</v>
      </c>
      <c r="B39" s="150">
        <v>1</v>
      </c>
      <c r="C39" s="150"/>
      <c r="D39" s="150"/>
    </row>
    <row r="40" spans="1:4" x14ac:dyDescent="0.25">
      <c r="A40" s="173" t="s">
        <v>246</v>
      </c>
      <c r="B40" s="150">
        <v>1</v>
      </c>
      <c r="C40" s="150"/>
      <c r="D40" s="150"/>
    </row>
    <row r="41" spans="1:4" x14ac:dyDescent="0.25">
      <c r="A41" s="173" t="s">
        <v>247</v>
      </c>
      <c r="B41" s="150">
        <v>1</v>
      </c>
      <c r="C41" s="150"/>
      <c r="D41" s="150"/>
    </row>
    <row r="42" spans="1:4" x14ac:dyDescent="0.25">
      <c r="A42" s="173" t="s">
        <v>248</v>
      </c>
      <c r="B42" s="150">
        <v>1</v>
      </c>
      <c r="C42" s="150"/>
      <c r="D42" s="150"/>
    </row>
    <row r="43" spans="1:4" x14ac:dyDescent="0.25">
      <c r="A43" s="173" t="s">
        <v>249</v>
      </c>
      <c r="B43" s="150">
        <v>1</v>
      </c>
      <c r="C43" s="150"/>
      <c r="D43" s="150"/>
    </row>
    <row r="44" spans="1:4" x14ac:dyDescent="0.25">
      <c r="A44" s="173" t="s">
        <v>250</v>
      </c>
      <c r="B44" s="150">
        <v>1</v>
      </c>
      <c r="C44" s="150"/>
      <c r="D44" s="150"/>
    </row>
    <row r="45" spans="1:4" x14ac:dyDescent="0.25">
      <c r="A45" s="173" t="s">
        <v>251</v>
      </c>
      <c r="B45" s="150">
        <v>1</v>
      </c>
      <c r="C45" s="150"/>
      <c r="D45" s="150"/>
    </row>
    <row r="46" spans="1:4" x14ac:dyDescent="0.25">
      <c r="A46" s="173" t="s">
        <v>252</v>
      </c>
      <c r="B46" s="150">
        <v>1</v>
      </c>
      <c r="C46" s="150"/>
      <c r="D46" s="150"/>
    </row>
    <row r="47" spans="1:4" x14ac:dyDescent="0.25">
      <c r="A47" s="173" t="s">
        <v>253</v>
      </c>
      <c r="B47" s="150">
        <v>1</v>
      </c>
      <c r="C47" s="150"/>
      <c r="D47" s="150"/>
    </row>
    <row r="48" spans="1:4" x14ac:dyDescent="0.25">
      <c r="A48" s="173" t="s">
        <v>254</v>
      </c>
      <c r="B48" s="150">
        <v>1</v>
      </c>
      <c r="C48" s="150"/>
      <c r="D48" s="150"/>
    </row>
    <row r="49" spans="1:4" x14ac:dyDescent="0.25">
      <c r="A49" s="173" t="s">
        <v>255</v>
      </c>
      <c r="B49" s="150">
        <v>1</v>
      </c>
      <c r="C49" s="150"/>
      <c r="D49" s="150"/>
    </row>
    <row r="50" spans="1:4" x14ac:dyDescent="0.25">
      <c r="A50" s="173" t="s">
        <v>256</v>
      </c>
      <c r="B50" s="150">
        <v>1</v>
      </c>
      <c r="C50" s="150"/>
      <c r="D50" s="150">
        <v>1</v>
      </c>
    </row>
    <row r="51" spans="1:4" x14ac:dyDescent="0.25">
      <c r="A51" s="173" t="s">
        <v>257</v>
      </c>
      <c r="B51" s="150">
        <v>1</v>
      </c>
      <c r="C51" s="150"/>
      <c r="D51" s="150"/>
    </row>
    <row r="52" spans="1:4" x14ac:dyDescent="0.25">
      <c r="A52" s="173" t="s">
        <v>258</v>
      </c>
      <c r="B52" s="150">
        <v>1</v>
      </c>
      <c r="C52" s="150"/>
      <c r="D52" s="150"/>
    </row>
    <row r="53" spans="1:4" x14ac:dyDescent="0.25">
      <c r="A53" s="173" t="s">
        <v>259</v>
      </c>
      <c r="B53" s="150">
        <v>1</v>
      </c>
      <c r="C53" s="150">
        <v>1</v>
      </c>
      <c r="D53" s="150"/>
    </row>
    <row r="54" spans="1:4" x14ac:dyDescent="0.25">
      <c r="A54" s="173" t="s">
        <v>260</v>
      </c>
      <c r="B54" s="150">
        <v>1</v>
      </c>
      <c r="C54" s="150"/>
      <c r="D54" s="150"/>
    </row>
    <row r="55" spans="1:4" x14ac:dyDescent="0.25">
      <c r="A55" s="173" t="s">
        <v>261</v>
      </c>
      <c r="B55" s="150">
        <v>1</v>
      </c>
      <c r="C55" s="150"/>
      <c r="D55" s="150"/>
    </row>
    <row r="56" spans="1:4" x14ac:dyDescent="0.25">
      <c r="A56" s="173" t="s">
        <v>262</v>
      </c>
      <c r="B56" s="150">
        <v>1</v>
      </c>
      <c r="C56" s="150"/>
      <c r="D56" s="150"/>
    </row>
    <row r="57" spans="1:4" x14ac:dyDescent="0.25">
      <c r="A57" s="173" t="s">
        <v>263</v>
      </c>
      <c r="B57" s="150">
        <v>1</v>
      </c>
      <c r="C57" s="150"/>
      <c r="D57" s="150"/>
    </row>
    <row r="58" spans="1:4" x14ac:dyDescent="0.25">
      <c r="A58" s="173" t="s">
        <v>264</v>
      </c>
      <c r="B58" s="150">
        <v>1</v>
      </c>
      <c r="C58" s="150"/>
      <c r="D58" s="150"/>
    </row>
    <row r="59" spans="1:4" x14ac:dyDescent="0.25">
      <c r="A59" s="173" t="s">
        <v>265</v>
      </c>
      <c r="B59" s="150">
        <v>1</v>
      </c>
      <c r="C59" s="150"/>
      <c r="D59" s="150"/>
    </row>
    <row r="60" spans="1:4" x14ac:dyDescent="0.25">
      <c r="A60" s="173" t="s">
        <v>266</v>
      </c>
      <c r="B60" s="150">
        <v>1</v>
      </c>
      <c r="C60" s="150"/>
      <c r="D60" s="150">
        <v>1</v>
      </c>
    </row>
    <row r="61" spans="1:4" x14ac:dyDescent="0.25">
      <c r="A61" s="173" t="s">
        <v>267</v>
      </c>
      <c r="B61" s="150">
        <v>1</v>
      </c>
      <c r="C61" s="150"/>
      <c r="D61" s="150"/>
    </row>
    <row r="62" spans="1:4" x14ac:dyDescent="0.25">
      <c r="A62" s="173" t="s">
        <v>268</v>
      </c>
      <c r="B62" s="150">
        <v>1</v>
      </c>
      <c r="C62" s="150"/>
      <c r="D62" s="150"/>
    </row>
    <row r="63" spans="1:4" x14ac:dyDescent="0.25">
      <c r="A63" s="173" t="s">
        <v>269</v>
      </c>
      <c r="B63" s="150">
        <v>1</v>
      </c>
      <c r="C63" s="150"/>
      <c r="D63" s="150"/>
    </row>
    <row r="64" spans="1:4" x14ac:dyDescent="0.25">
      <c r="A64" s="173" t="s">
        <v>270</v>
      </c>
      <c r="B64" s="150">
        <v>1</v>
      </c>
      <c r="C64" s="150"/>
      <c r="D64" s="150"/>
    </row>
    <row r="65" spans="1:4" x14ac:dyDescent="0.25">
      <c r="A65" s="173" t="s">
        <v>271</v>
      </c>
      <c r="B65" s="150">
        <v>1</v>
      </c>
      <c r="C65" s="150"/>
      <c r="D65" s="150"/>
    </row>
    <row r="66" spans="1:4" x14ac:dyDescent="0.25">
      <c r="A66" s="173" t="s">
        <v>272</v>
      </c>
      <c r="B66" s="150">
        <v>1</v>
      </c>
      <c r="C66" s="150"/>
      <c r="D66" s="150"/>
    </row>
    <row r="67" spans="1:4" x14ac:dyDescent="0.25">
      <c r="A67" s="173" t="s">
        <v>273</v>
      </c>
      <c r="B67" s="150">
        <v>1</v>
      </c>
      <c r="C67" s="150"/>
      <c r="D67" s="150"/>
    </row>
    <row r="68" spans="1:4" x14ac:dyDescent="0.25">
      <c r="A68" s="173" t="s">
        <v>274</v>
      </c>
      <c r="B68" s="150">
        <v>1</v>
      </c>
      <c r="C68" s="150"/>
      <c r="D68" s="150"/>
    </row>
    <row r="69" spans="1:4" x14ac:dyDescent="0.25">
      <c r="A69" s="173" t="s">
        <v>275</v>
      </c>
      <c r="B69" s="150">
        <v>1</v>
      </c>
      <c r="C69" s="150"/>
      <c r="D69" s="150"/>
    </row>
    <row r="70" spans="1:4" x14ac:dyDescent="0.25">
      <c r="A70" s="173" t="s">
        <v>276</v>
      </c>
      <c r="B70" s="150">
        <v>1</v>
      </c>
      <c r="C70" s="150"/>
      <c r="D70" s="150"/>
    </row>
    <row r="71" spans="1:4" x14ac:dyDescent="0.25">
      <c r="A71" s="173" t="s">
        <v>277</v>
      </c>
      <c r="B71" s="150">
        <v>1</v>
      </c>
      <c r="C71" s="150">
        <v>1</v>
      </c>
      <c r="D71" s="150"/>
    </row>
    <row r="72" spans="1:4" x14ac:dyDescent="0.25">
      <c r="A72" s="173" t="s">
        <v>278</v>
      </c>
      <c r="B72" s="150">
        <v>1</v>
      </c>
      <c r="C72" s="150"/>
      <c r="D72" s="150"/>
    </row>
    <row r="73" spans="1:4" x14ac:dyDescent="0.25">
      <c r="A73" s="173" t="s">
        <v>279</v>
      </c>
      <c r="B73" s="150">
        <v>1</v>
      </c>
      <c r="C73" s="150"/>
      <c r="D73" s="150"/>
    </row>
    <row r="74" spans="1:4" x14ac:dyDescent="0.25">
      <c r="A74" s="173" t="s">
        <v>280</v>
      </c>
      <c r="B74" s="150">
        <v>1</v>
      </c>
      <c r="C74" s="150">
        <v>1</v>
      </c>
      <c r="D74" s="150">
        <v>1</v>
      </c>
    </row>
    <row r="75" spans="1:4" x14ac:dyDescent="0.25">
      <c r="A75" s="173" t="s">
        <v>281</v>
      </c>
      <c r="B75" s="150">
        <v>1</v>
      </c>
      <c r="C75" s="150">
        <v>1</v>
      </c>
      <c r="D75" s="150"/>
    </row>
    <row r="76" spans="1:4" x14ac:dyDescent="0.25">
      <c r="A76" s="173" t="s">
        <v>282</v>
      </c>
      <c r="B76" s="150">
        <v>1</v>
      </c>
      <c r="C76" s="150"/>
      <c r="D76" s="150">
        <v>1</v>
      </c>
    </row>
    <row r="77" spans="1:4" x14ac:dyDescent="0.25">
      <c r="A77" s="173" t="s">
        <v>283</v>
      </c>
      <c r="B77" s="150">
        <v>1</v>
      </c>
      <c r="C77" s="150"/>
      <c r="D77" s="150">
        <v>1</v>
      </c>
    </row>
    <row r="78" spans="1:4" x14ac:dyDescent="0.25">
      <c r="A78" s="173" t="s">
        <v>284</v>
      </c>
      <c r="B78" s="150">
        <v>1</v>
      </c>
      <c r="C78" s="150"/>
      <c r="D78" s="150"/>
    </row>
    <row r="79" spans="1:4" x14ac:dyDescent="0.25">
      <c r="A79" s="173" t="s">
        <v>285</v>
      </c>
      <c r="B79" s="150"/>
      <c r="C79" s="150">
        <v>1</v>
      </c>
      <c r="D79" s="150"/>
    </row>
    <row r="80" spans="1:4" x14ac:dyDescent="0.25">
      <c r="A80" s="173" t="s">
        <v>286</v>
      </c>
      <c r="B80" s="150"/>
      <c r="C80" s="150">
        <v>1</v>
      </c>
      <c r="D80" s="150"/>
    </row>
    <row r="81" spans="1:4" x14ac:dyDescent="0.25">
      <c r="A81" s="173" t="s">
        <v>287</v>
      </c>
      <c r="B81" s="150"/>
      <c r="C81" s="150">
        <v>1</v>
      </c>
      <c r="D81" s="150"/>
    </row>
    <row r="82" spans="1:4" x14ac:dyDescent="0.25">
      <c r="A82" s="173" t="s">
        <v>288</v>
      </c>
      <c r="B82" s="150"/>
      <c r="C82" s="150">
        <v>1</v>
      </c>
      <c r="D82" s="150"/>
    </row>
    <row r="83" spans="1:4" x14ac:dyDescent="0.25">
      <c r="A83" s="173" t="s">
        <v>289</v>
      </c>
      <c r="B83" s="150"/>
      <c r="C83" s="150">
        <v>1</v>
      </c>
      <c r="D83" s="150"/>
    </row>
    <row r="84" spans="1:4" x14ac:dyDescent="0.25">
      <c r="A84" s="173" t="s">
        <v>290</v>
      </c>
      <c r="B84" s="150"/>
      <c r="C84" s="150">
        <v>1</v>
      </c>
      <c r="D84" s="150"/>
    </row>
    <row r="85" spans="1:4" x14ac:dyDescent="0.25">
      <c r="A85" s="173" t="s">
        <v>291</v>
      </c>
      <c r="B85" s="150"/>
      <c r="C85" s="150">
        <v>1</v>
      </c>
      <c r="D85" s="150"/>
    </row>
    <row r="86" spans="1:4" x14ac:dyDescent="0.25">
      <c r="A86" s="173" t="s">
        <v>292</v>
      </c>
      <c r="B86" s="150"/>
      <c r="C86" s="150">
        <v>1</v>
      </c>
      <c r="D86" s="150"/>
    </row>
    <row r="87" spans="1:4" x14ac:dyDescent="0.25">
      <c r="A87" s="173" t="s">
        <v>293</v>
      </c>
      <c r="B87" s="150"/>
      <c r="C87" s="150">
        <v>1</v>
      </c>
      <c r="D87" s="150"/>
    </row>
    <row r="88" spans="1:4" x14ac:dyDescent="0.25">
      <c r="A88" s="173" t="s">
        <v>294</v>
      </c>
      <c r="B88" s="150"/>
      <c r="C88" s="150">
        <v>1</v>
      </c>
      <c r="D88" s="150"/>
    </row>
    <row r="89" spans="1:4" x14ac:dyDescent="0.25">
      <c r="A89" s="173" t="s">
        <v>295</v>
      </c>
      <c r="B89" s="150"/>
      <c r="C89" s="150">
        <v>1</v>
      </c>
      <c r="D89" s="150"/>
    </row>
    <row r="90" spans="1:4" x14ac:dyDescent="0.25">
      <c r="A90" s="173" t="s">
        <v>296</v>
      </c>
      <c r="B90" s="150"/>
      <c r="C90" s="150">
        <v>1</v>
      </c>
      <c r="D90" s="150"/>
    </row>
    <row r="91" spans="1:4" x14ac:dyDescent="0.25">
      <c r="A91" s="173" t="s">
        <v>297</v>
      </c>
      <c r="B91" s="150"/>
      <c r="C91" s="150"/>
      <c r="D91" s="150">
        <v>1</v>
      </c>
    </row>
    <row r="92" spans="1:4" x14ac:dyDescent="0.25">
      <c r="A92" s="173" t="s">
        <v>298</v>
      </c>
      <c r="B92" s="150"/>
      <c r="C92" s="150"/>
      <c r="D92" s="150">
        <v>1</v>
      </c>
    </row>
    <row r="93" spans="1:4" x14ac:dyDescent="0.25">
      <c r="A93" s="173" t="s">
        <v>299</v>
      </c>
      <c r="B93" s="150"/>
      <c r="C93" s="150"/>
      <c r="D93" s="150">
        <v>1</v>
      </c>
    </row>
    <row r="94" spans="1:4" x14ac:dyDescent="0.25">
      <c r="A94" s="173" t="s">
        <v>300</v>
      </c>
      <c r="B94" s="150"/>
      <c r="C94" s="150"/>
      <c r="D94" s="150">
        <v>1</v>
      </c>
    </row>
    <row r="95" spans="1:4" x14ac:dyDescent="0.25">
      <c r="A95" s="173" t="s">
        <v>301</v>
      </c>
      <c r="B95" s="150"/>
      <c r="C95" s="150"/>
      <c r="D95" s="150">
        <v>1</v>
      </c>
    </row>
    <row r="96" spans="1:4" x14ac:dyDescent="0.25">
      <c r="A96" s="173" t="s">
        <v>302</v>
      </c>
      <c r="B96" s="150"/>
      <c r="C96" s="150"/>
      <c r="D96" s="150">
        <v>1</v>
      </c>
    </row>
    <row r="97" spans="1:5" x14ac:dyDescent="0.25">
      <c r="A97" s="173" t="s">
        <v>303</v>
      </c>
      <c r="B97" s="150"/>
      <c r="C97" s="150"/>
      <c r="D97" s="150">
        <v>1</v>
      </c>
    </row>
    <row r="98" spans="1:5" x14ac:dyDescent="0.25">
      <c r="A98" s="173" t="s">
        <v>304</v>
      </c>
      <c r="B98" s="150"/>
      <c r="C98" s="150"/>
      <c r="D98" s="150">
        <v>1</v>
      </c>
    </row>
    <row r="99" spans="1:5" x14ac:dyDescent="0.25">
      <c r="A99" s="174" t="s">
        <v>305</v>
      </c>
      <c r="B99" s="152"/>
      <c r="C99" s="152"/>
      <c r="D99" s="152">
        <v>1</v>
      </c>
      <c r="E99" s="153"/>
    </row>
    <row r="100" spans="1:5" x14ac:dyDescent="0.25">
      <c r="A100" s="174" t="s">
        <v>306</v>
      </c>
      <c r="B100" s="152"/>
      <c r="C100" s="152"/>
      <c r="D100" s="152">
        <v>1</v>
      </c>
      <c r="E100" s="153"/>
    </row>
    <row r="101" spans="1:5" x14ac:dyDescent="0.25">
      <c r="A101" s="174" t="s">
        <v>307</v>
      </c>
      <c r="B101" s="152"/>
      <c r="C101" s="152"/>
      <c r="D101" s="152">
        <v>1</v>
      </c>
      <c r="E101" s="153"/>
    </row>
    <row r="102" spans="1:5" ht="12.75" customHeight="1" x14ac:dyDescent="0.25">
      <c r="A102" s="174" t="s">
        <v>308</v>
      </c>
      <c r="B102" s="152"/>
      <c r="C102" s="152"/>
      <c r="D102" s="152">
        <v>1</v>
      </c>
      <c r="E102" s="153"/>
    </row>
    <row r="103" spans="1:5" ht="12.75" customHeight="1" x14ac:dyDescent="0.25">
      <c r="A103" s="174" t="s">
        <v>309</v>
      </c>
      <c r="B103" s="152">
        <v>3</v>
      </c>
      <c r="C103" s="152">
        <v>1</v>
      </c>
      <c r="D103" s="152"/>
      <c r="E103" s="153"/>
    </row>
    <row r="104" spans="1:5" ht="12.75" customHeight="1" x14ac:dyDescent="0.25">
      <c r="A104" s="174" t="s">
        <v>310</v>
      </c>
      <c r="B104" s="152">
        <v>3</v>
      </c>
      <c r="C104" s="152">
        <v>1</v>
      </c>
      <c r="D104" s="152"/>
      <c r="E104" s="153"/>
    </row>
    <row r="105" spans="1:5" ht="12.75" customHeight="1" x14ac:dyDescent="0.25">
      <c r="A105" s="174" t="s">
        <v>311</v>
      </c>
      <c r="B105" s="152">
        <v>3</v>
      </c>
      <c r="C105" s="152">
        <v>1</v>
      </c>
      <c r="D105" s="152"/>
      <c r="E105" s="153"/>
    </row>
    <row r="106" spans="1:5" ht="12.75" customHeight="1" x14ac:dyDescent="0.25">
      <c r="A106" s="174" t="s">
        <v>312</v>
      </c>
      <c r="B106" s="152">
        <v>3</v>
      </c>
      <c r="C106" s="152">
        <v>1</v>
      </c>
      <c r="D106" s="152"/>
      <c r="E106" s="153"/>
    </row>
    <row r="107" spans="1:5" x14ac:dyDescent="0.25">
      <c r="A107" s="159" t="s">
        <v>316</v>
      </c>
      <c r="B107" s="160">
        <v>36</v>
      </c>
      <c r="C107" s="160">
        <v>16</v>
      </c>
      <c r="D107" s="160"/>
      <c r="E107" s="153"/>
    </row>
    <row r="108" spans="1:5" s="151" customFormat="1" ht="17.25" customHeight="1" x14ac:dyDescent="0.25">
      <c r="A108" s="162" t="s">
        <v>317</v>
      </c>
      <c r="B108" s="163">
        <f>SUM(B3:B107)</f>
        <v>124</v>
      </c>
      <c r="C108" s="163">
        <f>SUM(C3:C107)</f>
        <v>39</v>
      </c>
      <c r="D108" s="163">
        <f>SUM(D3:D107)</f>
        <v>26</v>
      </c>
      <c r="E108" s="161"/>
    </row>
    <row r="109" spans="1:5" x14ac:dyDescent="0.25">
      <c r="A109" s="153"/>
      <c r="B109" s="164"/>
      <c r="C109" s="165"/>
      <c r="D109" s="166"/>
      <c r="E109" s="153"/>
    </row>
    <row r="110" spans="1:5" x14ac:dyDescent="0.25">
      <c r="A110" s="153"/>
      <c r="B110" s="155"/>
      <c r="C110" s="156"/>
      <c r="D110" s="156"/>
      <c r="E110" s="153"/>
    </row>
    <row r="111" spans="1:5" x14ac:dyDescent="0.25">
      <c r="A111" s="153"/>
      <c r="B111" s="154"/>
      <c r="C111" s="154"/>
      <c r="D111" s="154"/>
      <c r="E111" s="153"/>
    </row>
    <row r="112" spans="1:5" x14ac:dyDescent="0.25">
      <c r="A112" s="157"/>
      <c r="B112" s="154"/>
      <c r="C112" s="154"/>
      <c r="D112" s="154"/>
      <c r="E112" s="153"/>
    </row>
    <row r="113" spans="1:5" x14ac:dyDescent="0.25">
      <c r="A113" s="153"/>
      <c r="B113" s="157"/>
      <c r="C113" s="157"/>
      <c r="D113" s="156"/>
      <c r="E113" s="153"/>
    </row>
    <row r="114" spans="1:5" x14ac:dyDescent="0.25">
      <c r="A114" s="153"/>
      <c r="B114" s="154"/>
      <c r="C114" s="158"/>
      <c r="D114" s="156"/>
      <c r="E114" s="153"/>
    </row>
    <row r="115" spans="1:5" x14ac:dyDescent="0.25">
      <c r="A115" s="153"/>
      <c r="B115" s="155"/>
      <c r="C115" s="156"/>
      <c r="D115" s="156"/>
      <c r="E115" s="153"/>
    </row>
  </sheetData>
  <sheetProtection formatColumns="0" formatRows="0" selectLockedCells="1" autoFilter="0"/>
  <autoFilter ref="A2:D107"/>
  <pageMargins left="0.39370078740157483" right="0.39370078740157483" top="0.39370078740157483" bottom="0.39370078740157483" header="0.19685039370078741" footer="0.19685039370078741"/>
  <pageSetup paperSize="9" scale="51" fitToHeight="10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showGridLines="0" showZeros="0" defaultGridColor="0" colorId="22" zoomScaleNormal="100" workbookViewId="0">
      <selection activeCell="A4" sqref="A4"/>
    </sheetView>
  </sheetViews>
  <sheetFormatPr defaultColWidth="55.140625" defaultRowHeight="12.75" x14ac:dyDescent="0.2"/>
  <cols>
    <col min="1" max="1" width="41.28515625" style="18" customWidth="1"/>
    <col min="2" max="2" width="41.28515625" style="28" customWidth="1"/>
    <col min="3" max="3" width="5.85546875" style="18" customWidth="1"/>
    <col min="4" max="5" width="41.28515625" style="18" customWidth="1"/>
    <col min="6" max="6" width="5.42578125" style="18" customWidth="1"/>
    <col min="7" max="8" width="41.28515625" style="18" customWidth="1"/>
    <col min="9" max="16384" width="55.140625" style="18"/>
  </cols>
  <sheetData>
    <row r="1" spans="1:8" s="138" customFormat="1" ht="25.5" customHeight="1" x14ac:dyDescent="0.2">
      <c r="A1" s="136" t="s">
        <v>121</v>
      </c>
      <c r="B1" s="137"/>
    </row>
    <row r="2" spans="1:8" s="143" customFormat="1" ht="15" customHeight="1" x14ac:dyDescent="0.25">
      <c r="A2" s="139" t="s">
        <v>115</v>
      </c>
      <c r="B2" s="140"/>
      <c r="C2" s="135"/>
      <c r="D2" s="141" t="s">
        <v>207</v>
      </c>
      <c r="E2" s="142"/>
      <c r="F2" s="135"/>
      <c r="G2" s="141" t="s">
        <v>116</v>
      </c>
      <c r="H2" s="142"/>
    </row>
    <row r="3" spans="1:8" ht="237" customHeight="1" x14ac:dyDescent="0.25">
      <c r="A3" s="114"/>
      <c r="B3" s="115"/>
      <c r="C3" s="113"/>
      <c r="D3" s="117"/>
      <c r="E3" s="116"/>
      <c r="F3" s="113"/>
      <c r="G3" s="117"/>
      <c r="H3" s="116"/>
    </row>
    <row r="4" spans="1:8" ht="21" customHeight="1" x14ac:dyDescent="0.2">
      <c r="A4" s="118" t="s">
        <v>124</v>
      </c>
      <c r="B4" s="119" t="s">
        <v>201</v>
      </c>
      <c r="C4" s="120"/>
      <c r="D4" s="118" t="s">
        <v>124</v>
      </c>
      <c r="E4" s="118" t="s">
        <v>202</v>
      </c>
      <c r="F4" s="121"/>
      <c r="G4" s="122" t="s">
        <v>124</v>
      </c>
      <c r="H4" s="123" t="s">
        <v>203</v>
      </c>
    </row>
    <row r="5" spans="1:8" ht="21" customHeight="1" x14ac:dyDescent="0.2">
      <c r="A5" s="118" t="s">
        <v>125</v>
      </c>
      <c r="B5" s="119" t="s">
        <v>204</v>
      </c>
      <c r="C5" s="120"/>
      <c r="D5" s="118" t="s">
        <v>126</v>
      </c>
      <c r="E5" s="119" t="s">
        <v>127</v>
      </c>
      <c r="F5" s="121"/>
      <c r="G5" s="122" t="s">
        <v>126</v>
      </c>
      <c r="H5" s="123" t="s">
        <v>128</v>
      </c>
    </row>
    <row r="6" spans="1:8" ht="21" customHeight="1" x14ac:dyDescent="0.2">
      <c r="A6" s="118" t="s">
        <v>129</v>
      </c>
      <c r="B6" s="119" t="s">
        <v>130</v>
      </c>
      <c r="C6" s="120"/>
      <c r="D6" s="118" t="s">
        <v>131</v>
      </c>
      <c r="E6" s="119" t="s">
        <v>132</v>
      </c>
      <c r="F6" s="121"/>
      <c r="G6" s="122" t="s">
        <v>133</v>
      </c>
      <c r="H6" s="123" t="s">
        <v>134</v>
      </c>
    </row>
    <row r="7" spans="1:8" ht="12.75" customHeight="1" x14ac:dyDescent="0.2">
      <c r="A7" s="118" t="s">
        <v>135</v>
      </c>
      <c r="B7" s="119" t="s">
        <v>136</v>
      </c>
      <c r="C7" s="120"/>
      <c r="D7" s="123" t="s">
        <v>137</v>
      </c>
      <c r="E7" s="123" t="s">
        <v>138</v>
      </c>
      <c r="F7" s="121"/>
      <c r="G7" s="123" t="s">
        <v>131</v>
      </c>
      <c r="H7" s="122" t="s">
        <v>139</v>
      </c>
    </row>
    <row r="8" spans="1:8" ht="12.75" customHeight="1" x14ac:dyDescent="0.2">
      <c r="A8" s="124" t="s">
        <v>126</v>
      </c>
      <c r="B8" s="125" t="s">
        <v>140</v>
      </c>
      <c r="C8" s="120"/>
      <c r="D8" s="123" t="s">
        <v>141</v>
      </c>
      <c r="E8" s="123" t="s">
        <v>142</v>
      </c>
      <c r="F8" s="121"/>
      <c r="G8" s="123" t="s">
        <v>143</v>
      </c>
      <c r="H8" s="122" t="s">
        <v>144</v>
      </c>
    </row>
    <row r="9" spans="1:8" ht="12.75" customHeight="1" x14ac:dyDescent="0.2">
      <c r="A9" s="126" t="s">
        <v>145</v>
      </c>
      <c r="B9" s="127" t="s">
        <v>146</v>
      </c>
      <c r="C9" s="120"/>
      <c r="D9" s="123" t="s">
        <v>147</v>
      </c>
      <c r="E9" s="123" t="s">
        <v>148</v>
      </c>
      <c r="F9" s="121"/>
      <c r="G9" s="123" t="s">
        <v>149</v>
      </c>
      <c r="H9" s="122" t="s">
        <v>150</v>
      </c>
    </row>
    <row r="10" spans="1:8" ht="12.75" customHeight="1" x14ac:dyDescent="0.2">
      <c r="A10" s="128" t="s">
        <v>151</v>
      </c>
      <c r="B10" s="129" t="s">
        <v>152</v>
      </c>
      <c r="C10" s="120"/>
      <c r="D10" s="123" t="s">
        <v>153</v>
      </c>
      <c r="E10" s="123" t="s">
        <v>154</v>
      </c>
      <c r="F10" s="121"/>
      <c r="G10" s="123" t="s">
        <v>155</v>
      </c>
      <c r="H10" s="122" t="s">
        <v>156</v>
      </c>
    </row>
    <row r="11" spans="1:8" ht="21" customHeight="1" x14ac:dyDescent="0.2">
      <c r="A11" s="130"/>
      <c r="B11" s="130"/>
      <c r="C11" s="120"/>
      <c r="D11" s="123" t="s">
        <v>157</v>
      </c>
      <c r="E11" s="123" t="s">
        <v>158</v>
      </c>
      <c r="F11" s="121"/>
      <c r="G11" s="123" t="s">
        <v>159</v>
      </c>
      <c r="H11" s="122" t="s">
        <v>158</v>
      </c>
    </row>
    <row r="12" spans="1:8" ht="12.75" customHeight="1" x14ac:dyDescent="0.2">
      <c r="A12" s="69"/>
      <c r="B12" s="130"/>
      <c r="C12" s="120"/>
      <c r="D12" s="123" t="s">
        <v>160</v>
      </c>
      <c r="E12" s="123" t="s">
        <v>161</v>
      </c>
      <c r="F12" s="121"/>
      <c r="G12" s="123" t="s">
        <v>162</v>
      </c>
      <c r="H12" s="122" t="s">
        <v>163</v>
      </c>
    </row>
    <row r="13" spans="1:8" ht="12.75" customHeight="1" x14ac:dyDescent="0.2">
      <c r="A13" s="130"/>
      <c r="B13" s="130"/>
      <c r="C13" s="120"/>
      <c r="D13" s="123" t="s">
        <v>164</v>
      </c>
      <c r="E13" s="123" t="s">
        <v>165</v>
      </c>
      <c r="F13" s="121"/>
      <c r="G13" s="123" t="s">
        <v>166</v>
      </c>
      <c r="H13" s="122" t="s">
        <v>167</v>
      </c>
    </row>
    <row r="14" spans="1:8" ht="12.75" customHeight="1" x14ac:dyDescent="0.2">
      <c r="A14" s="130"/>
      <c r="B14" s="130"/>
      <c r="C14" s="120"/>
      <c r="D14" s="123" t="s">
        <v>168</v>
      </c>
      <c r="E14" s="123" t="s">
        <v>169</v>
      </c>
      <c r="F14" s="121"/>
      <c r="G14" s="123" t="s">
        <v>170</v>
      </c>
      <c r="H14" s="122" t="s">
        <v>171</v>
      </c>
    </row>
    <row r="15" spans="1:8" ht="12.75" customHeight="1" x14ac:dyDescent="0.2">
      <c r="A15" s="130"/>
      <c r="B15" s="130"/>
      <c r="C15" s="120"/>
      <c r="D15" s="123" t="s">
        <v>172</v>
      </c>
      <c r="E15" s="123" t="s">
        <v>173</v>
      </c>
      <c r="F15" s="121"/>
      <c r="G15" s="123" t="s">
        <v>174</v>
      </c>
      <c r="H15" s="122" t="s">
        <v>175</v>
      </c>
    </row>
    <row r="16" spans="1:8" ht="12.75" customHeight="1" x14ac:dyDescent="0.2">
      <c r="A16" s="130"/>
      <c r="B16" s="130"/>
      <c r="C16" s="120"/>
      <c r="D16" s="123" t="s">
        <v>176</v>
      </c>
      <c r="E16" s="123" t="s">
        <v>158</v>
      </c>
      <c r="F16" s="121"/>
      <c r="G16" s="123" t="s">
        <v>177</v>
      </c>
      <c r="H16" s="122" t="s">
        <v>178</v>
      </c>
    </row>
    <row r="17" spans="1:8" ht="12.75" customHeight="1" x14ac:dyDescent="0.2">
      <c r="A17" s="130"/>
      <c r="B17" s="130"/>
      <c r="C17" s="120"/>
      <c r="D17" s="123" t="s">
        <v>179</v>
      </c>
      <c r="E17" s="123" t="s">
        <v>180</v>
      </c>
      <c r="F17" s="121"/>
      <c r="G17" s="123" t="s">
        <v>181</v>
      </c>
      <c r="H17" s="122" t="s">
        <v>182</v>
      </c>
    </row>
    <row r="18" spans="1:8" ht="12.75" customHeight="1" x14ac:dyDescent="0.2">
      <c r="A18" s="130"/>
      <c r="B18" s="130"/>
      <c r="C18" s="120"/>
      <c r="D18" s="123" t="s">
        <v>183</v>
      </c>
      <c r="E18" s="123" t="s">
        <v>184</v>
      </c>
      <c r="F18" s="121"/>
      <c r="G18" s="123" t="s">
        <v>185</v>
      </c>
      <c r="H18" s="122" t="s">
        <v>186</v>
      </c>
    </row>
    <row r="19" spans="1:8" ht="12.75" customHeight="1" x14ac:dyDescent="0.2">
      <c r="A19" s="130"/>
      <c r="B19" s="130"/>
      <c r="C19" s="120"/>
      <c r="D19" s="123" t="s">
        <v>187</v>
      </c>
      <c r="E19" s="123" t="s">
        <v>188</v>
      </c>
      <c r="F19" s="121"/>
    </row>
    <row r="20" spans="1:8" ht="21" customHeight="1" x14ac:dyDescent="0.2">
      <c r="A20" s="130"/>
      <c r="B20" s="130"/>
      <c r="C20" s="120"/>
      <c r="D20" s="123" t="s">
        <v>189</v>
      </c>
      <c r="E20" s="123" t="s">
        <v>190</v>
      </c>
      <c r="F20" s="121"/>
    </row>
    <row r="21" spans="1:8" ht="12.75" customHeight="1" x14ac:dyDescent="0.2">
      <c r="A21" s="130"/>
      <c r="B21" s="130"/>
      <c r="C21" s="120"/>
      <c r="D21" s="123" t="s">
        <v>191</v>
      </c>
      <c r="E21" s="131">
        <v>0.5</v>
      </c>
      <c r="F21" s="121"/>
      <c r="G21" s="130"/>
      <c r="H21" s="130"/>
    </row>
    <row r="22" spans="1:8" ht="12.75" customHeight="1" x14ac:dyDescent="0.2">
      <c r="A22" s="130"/>
      <c r="B22" s="130"/>
      <c r="C22" s="120"/>
      <c r="D22" s="123" t="s">
        <v>192</v>
      </c>
      <c r="E22" s="123" t="s">
        <v>193</v>
      </c>
      <c r="F22" s="121"/>
      <c r="G22" s="130"/>
      <c r="H22" s="130"/>
    </row>
    <row r="23" spans="1:8" ht="12.75" customHeight="1" x14ac:dyDescent="0.2">
      <c r="A23" s="130"/>
      <c r="B23" s="130"/>
      <c r="C23" s="120"/>
      <c r="D23" s="123" t="s">
        <v>194</v>
      </c>
      <c r="E23" s="123" t="s">
        <v>195</v>
      </c>
      <c r="F23" s="121"/>
      <c r="G23" s="130"/>
      <c r="H23" s="130"/>
    </row>
    <row r="24" spans="1:8" ht="12.75" customHeight="1" x14ac:dyDescent="0.2">
      <c r="A24" s="130"/>
      <c r="B24" s="130"/>
      <c r="C24" s="120"/>
      <c r="D24" s="123" t="s">
        <v>196</v>
      </c>
      <c r="E24" s="123" t="s">
        <v>197</v>
      </c>
      <c r="F24" s="121"/>
      <c r="G24" s="130"/>
      <c r="H24" s="130"/>
    </row>
    <row r="25" spans="1:8" ht="12.75" customHeight="1" x14ac:dyDescent="0.2">
      <c r="A25" s="130"/>
      <c r="B25" s="130"/>
      <c r="C25" s="120"/>
      <c r="D25" s="123" t="s">
        <v>198</v>
      </c>
      <c r="E25" s="123" t="s">
        <v>199</v>
      </c>
      <c r="F25" s="121"/>
      <c r="G25" s="130"/>
      <c r="H25" s="130"/>
    </row>
    <row r="26" spans="1:8" ht="12.75" customHeight="1" x14ac:dyDescent="0.2">
      <c r="A26" s="130"/>
      <c r="B26" s="130"/>
      <c r="C26" s="120"/>
      <c r="D26" s="126" t="s">
        <v>200</v>
      </c>
      <c r="E26" s="127" t="s">
        <v>146</v>
      </c>
      <c r="F26" s="121"/>
      <c r="G26" s="130"/>
      <c r="H26" s="130"/>
    </row>
    <row r="27" spans="1:8" ht="12.75" customHeight="1" x14ac:dyDescent="0.2">
      <c r="A27" s="130"/>
      <c r="B27" s="130"/>
      <c r="C27" s="132"/>
      <c r="D27" s="128" t="s">
        <v>151</v>
      </c>
      <c r="E27" s="129" t="s">
        <v>152</v>
      </c>
      <c r="F27" s="121"/>
      <c r="G27" s="130"/>
      <c r="H27" s="130"/>
    </row>
    <row r="28" spans="1:8" ht="12.75" customHeight="1" x14ac:dyDescent="0.2">
      <c r="A28" s="130"/>
      <c r="B28" s="130"/>
      <c r="C28" s="120"/>
      <c r="F28" s="121"/>
      <c r="G28" s="130"/>
      <c r="H28" s="130"/>
    </row>
    <row r="29" spans="1:8" ht="21" customHeight="1" x14ac:dyDescent="0.2">
      <c r="A29" s="130"/>
      <c r="B29" s="130"/>
      <c r="C29" s="120"/>
      <c r="F29" s="121"/>
      <c r="G29" s="130"/>
      <c r="H29" s="130"/>
    </row>
    <row r="30" spans="1:8" ht="12.75" customHeight="1" x14ac:dyDescent="0.2">
      <c r="A30" s="133"/>
      <c r="B30" s="133"/>
      <c r="C30" s="134"/>
      <c r="D30" s="133"/>
      <c r="E30" s="133"/>
      <c r="F30" s="134"/>
      <c r="G30" s="133"/>
      <c r="H30" s="133"/>
    </row>
    <row r="31" spans="1:8" ht="12.75" customHeight="1" x14ac:dyDescent="0.2">
      <c r="A31" s="133"/>
      <c r="B31" s="133"/>
      <c r="C31" s="134"/>
      <c r="D31" s="133"/>
      <c r="E31" s="133"/>
      <c r="F31" s="134"/>
      <c r="G31" s="133"/>
      <c r="H31" s="133"/>
    </row>
    <row r="32" spans="1:8" ht="12.75" customHeight="1" x14ac:dyDescent="0.2">
      <c r="A32" s="133"/>
      <c r="B32" s="133"/>
      <c r="C32" s="134"/>
      <c r="D32" s="133"/>
      <c r="E32" s="133"/>
      <c r="F32" s="134"/>
      <c r="G32" s="133"/>
      <c r="H32" s="133"/>
    </row>
    <row r="33" spans="1:8" ht="12.75" customHeight="1" x14ac:dyDescent="0.2">
      <c r="A33" s="133"/>
      <c r="B33" s="133"/>
      <c r="C33" s="134"/>
      <c r="D33" s="133"/>
      <c r="E33" s="133"/>
      <c r="F33" s="134"/>
      <c r="G33" s="133"/>
      <c r="H33" s="133"/>
    </row>
    <row r="34" spans="1:8" ht="12.75" customHeight="1" x14ac:dyDescent="0.2">
      <c r="A34" s="133"/>
      <c r="B34" s="133"/>
      <c r="C34" s="134"/>
      <c r="D34" s="133"/>
      <c r="E34" s="133"/>
      <c r="F34" s="134"/>
      <c r="G34" s="133"/>
      <c r="H34" s="133"/>
    </row>
    <row r="35" spans="1:8" ht="12.75" customHeight="1" x14ac:dyDescent="0.2">
      <c r="A35" s="133"/>
      <c r="B35" s="133"/>
      <c r="C35" s="134"/>
      <c r="D35" s="133"/>
      <c r="E35" s="133"/>
      <c r="F35" s="134"/>
      <c r="G35" s="133"/>
      <c r="H35" s="133"/>
    </row>
    <row r="36" spans="1:8" ht="12.75" customHeight="1" x14ac:dyDescent="0.2">
      <c r="A36" s="133"/>
      <c r="B36" s="133"/>
      <c r="C36" s="134"/>
      <c r="D36" s="133"/>
      <c r="E36" s="133"/>
      <c r="F36" s="134"/>
      <c r="G36" s="133"/>
      <c r="H36" s="133"/>
    </row>
    <row r="37" spans="1:8" ht="12.75" customHeight="1" x14ac:dyDescent="0.2">
      <c r="A37" s="133"/>
      <c r="B37" s="133"/>
      <c r="C37" s="134"/>
      <c r="D37" s="133"/>
      <c r="E37" s="133"/>
      <c r="F37" s="134"/>
      <c r="G37" s="133"/>
      <c r="H37" s="133"/>
    </row>
    <row r="38" spans="1:8" ht="12.75" customHeight="1" x14ac:dyDescent="0.2">
      <c r="A38" s="133"/>
      <c r="B38" s="133"/>
      <c r="C38" s="134"/>
      <c r="D38" s="133"/>
      <c r="E38" s="133"/>
      <c r="F38" s="134"/>
      <c r="G38" s="133"/>
      <c r="H38" s="133"/>
    </row>
    <row r="39" spans="1:8" ht="12.75" customHeight="1" x14ac:dyDescent="0.2">
      <c r="A39" s="133"/>
      <c r="B39" s="133"/>
      <c r="C39" s="134"/>
      <c r="D39" s="133"/>
      <c r="E39" s="133"/>
      <c r="F39" s="134"/>
      <c r="G39" s="133"/>
      <c r="H39" s="133"/>
    </row>
    <row r="40" spans="1:8" ht="12.75" customHeight="1" x14ac:dyDescent="0.2">
      <c r="A40" s="133"/>
      <c r="B40" s="133"/>
      <c r="C40" s="134"/>
      <c r="D40" s="133"/>
      <c r="E40" s="133"/>
      <c r="F40" s="134"/>
      <c r="G40" s="133"/>
      <c r="H40" s="133"/>
    </row>
    <row r="41" spans="1:8" ht="12.75" customHeight="1" x14ac:dyDescent="0.2">
      <c r="A41" s="133"/>
      <c r="B41" s="133"/>
      <c r="C41" s="134"/>
      <c r="D41" s="133"/>
      <c r="E41" s="133"/>
      <c r="F41" s="134"/>
      <c r="G41" s="133"/>
      <c r="H41" s="133"/>
    </row>
    <row r="42" spans="1:8" ht="12.75" customHeight="1" x14ac:dyDescent="0.2">
      <c r="A42" s="133"/>
      <c r="B42" s="133"/>
      <c r="C42" s="134"/>
      <c r="D42" s="133"/>
      <c r="E42" s="133"/>
      <c r="F42" s="134"/>
      <c r="G42" s="133"/>
      <c r="H42" s="133"/>
    </row>
    <row r="43" spans="1:8" ht="15" x14ac:dyDescent="0.25">
      <c r="A43" s="116"/>
      <c r="B43" s="116"/>
      <c r="C43"/>
      <c r="D43" s="116"/>
      <c r="E43" s="116"/>
      <c r="F43"/>
      <c r="G43" s="116"/>
      <c r="H43" s="116"/>
    </row>
    <row r="44" spans="1:8" ht="15" x14ac:dyDescent="0.25">
      <c r="A44" s="116"/>
      <c r="B44" s="116"/>
      <c r="C44"/>
      <c r="D44" s="116"/>
      <c r="E44" s="116"/>
      <c r="F44"/>
      <c r="G44" s="116"/>
      <c r="H44" s="116"/>
    </row>
    <row r="45" spans="1:8" ht="15" x14ac:dyDescent="0.25">
      <c r="A45" s="116"/>
      <c r="B45" s="116"/>
      <c r="C45"/>
      <c r="D45" s="116"/>
      <c r="E45" s="116"/>
      <c r="F45"/>
      <c r="G45" s="116"/>
      <c r="H45" s="116"/>
    </row>
    <row r="46" spans="1:8" ht="15" x14ac:dyDescent="0.25">
      <c r="A46" s="116"/>
      <c r="B46" s="116"/>
      <c r="C46"/>
      <c r="D46" s="116"/>
      <c r="E46" s="116"/>
      <c r="F46"/>
      <c r="G46" s="116"/>
      <c r="H46" s="116"/>
    </row>
    <row r="47" spans="1:8" ht="15" x14ac:dyDescent="0.25">
      <c r="A47" s="116"/>
      <c r="B47" s="116"/>
      <c r="C47"/>
      <c r="D47" s="116"/>
      <c r="E47" s="116"/>
      <c r="F47"/>
      <c r="G47" s="116"/>
      <c r="H47" s="116"/>
    </row>
    <row r="48" spans="1:8" ht="15" x14ac:dyDescent="0.25">
      <c r="A48" s="116"/>
      <c r="B48" s="116"/>
      <c r="C48"/>
      <c r="D48" s="116"/>
      <c r="E48" s="116"/>
      <c r="F48"/>
      <c r="G48" s="116"/>
      <c r="H48" s="116"/>
    </row>
    <row r="49" spans="1:8" ht="15" x14ac:dyDescent="0.25">
      <c r="A49" s="116"/>
      <c r="B49" s="116"/>
      <c r="C49"/>
      <c r="D49" s="116"/>
      <c r="E49" s="116"/>
      <c r="F49"/>
      <c r="G49" s="116"/>
      <c r="H49" s="116"/>
    </row>
    <row r="50" spans="1:8" ht="15" x14ac:dyDescent="0.25">
      <c r="A50" s="116"/>
      <c r="B50" s="116"/>
      <c r="C50"/>
      <c r="D50" s="116"/>
      <c r="E50" s="116"/>
      <c r="F50"/>
      <c r="G50" s="116"/>
      <c r="H50" s="116"/>
    </row>
    <row r="51" spans="1:8" ht="15" x14ac:dyDescent="0.25">
      <c r="A51" s="116"/>
      <c r="B51" s="116"/>
      <c r="C51"/>
      <c r="D51" s="116"/>
      <c r="E51" s="116"/>
      <c r="F51"/>
      <c r="G51" s="116"/>
      <c r="H51" s="116"/>
    </row>
    <row r="52" spans="1:8" ht="15" x14ac:dyDescent="0.25">
      <c r="A52" s="116"/>
      <c r="B52" s="116"/>
      <c r="C52"/>
      <c r="D52" s="116"/>
      <c r="E52" s="116"/>
      <c r="F52"/>
      <c r="G52" s="116"/>
      <c r="H52" s="116"/>
    </row>
    <row r="53" spans="1:8" ht="15" x14ac:dyDescent="0.25">
      <c r="A53" s="116"/>
      <c r="B53" s="116"/>
      <c r="C53"/>
      <c r="D53" s="116"/>
      <c r="E53" s="116"/>
      <c r="F53"/>
      <c r="G53" s="116"/>
      <c r="H53" s="116"/>
    </row>
    <row r="54" spans="1:8" ht="15" x14ac:dyDescent="0.25">
      <c r="A54" s="116"/>
      <c r="B54" s="116"/>
      <c r="C54"/>
      <c r="D54" s="116"/>
      <c r="E54" s="116"/>
      <c r="F54"/>
      <c r="G54" s="116"/>
      <c r="H54" s="116"/>
    </row>
    <row r="55" spans="1:8" ht="15" x14ac:dyDescent="0.25">
      <c r="A55" s="116"/>
      <c r="B55" s="116"/>
      <c r="C55"/>
      <c r="D55" s="116"/>
      <c r="E55" s="116"/>
      <c r="F55"/>
      <c r="G55" s="116"/>
      <c r="H55" s="116"/>
    </row>
    <row r="56" spans="1:8" ht="15" x14ac:dyDescent="0.25">
      <c r="A56" s="116"/>
      <c r="B56" s="116"/>
      <c r="C56"/>
      <c r="D56" s="116"/>
      <c r="E56" s="116"/>
      <c r="F56"/>
      <c r="G56" s="116"/>
      <c r="H56" s="116"/>
    </row>
    <row r="57" spans="1:8" ht="15" x14ac:dyDescent="0.25">
      <c r="A57" s="116"/>
      <c r="B57" s="116"/>
      <c r="C57"/>
      <c r="D57" s="116"/>
      <c r="E57" s="116"/>
      <c r="F57"/>
      <c r="G57" s="116"/>
      <c r="H57" s="116"/>
    </row>
    <row r="58" spans="1:8" ht="15" x14ac:dyDescent="0.25">
      <c r="A58" s="116"/>
      <c r="B58" s="116"/>
      <c r="C58"/>
      <c r="D58" s="116"/>
      <c r="E58" s="116"/>
      <c r="F58"/>
      <c r="G58" s="116"/>
      <c r="H58" s="116"/>
    </row>
    <row r="59" spans="1:8" ht="15" x14ac:dyDescent="0.25">
      <c r="A59" s="116"/>
      <c r="B59" s="116"/>
      <c r="C59"/>
      <c r="D59" s="116"/>
      <c r="E59" s="116"/>
      <c r="F59"/>
      <c r="G59" s="116"/>
      <c r="H59" s="116"/>
    </row>
    <row r="60" spans="1:8" ht="15" x14ac:dyDescent="0.25">
      <c r="A60" s="116"/>
      <c r="B60" s="116"/>
      <c r="C60"/>
      <c r="D60" s="116"/>
      <c r="E60" s="116"/>
      <c r="F60"/>
      <c r="G60" s="116"/>
      <c r="H60" s="116"/>
    </row>
    <row r="61" spans="1:8" ht="15" x14ac:dyDescent="0.25">
      <c r="A61" s="116"/>
      <c r="B61" s="116"/>
      <c r="C61"/>
      <c r="D61" s="116"/>
      <c r="E61" s="116"/>
      <c r="F61"/>
      <c r="G61" s="116"/>
      <c r="H61" s="116"/>
    </row>
    <row r="62" spans="1:8" ht="15" x14ac:dyDescent="0.25">
      <c r="A62" s="116"/>
      <c r="B62" s="116"/>
      <c r="C62"/>
      <c r="D62" s="116"/>
      <c r="E62" s="116"/>
      <c r="F62"/>
      <c r="G62" s="116"/>
      <c r="H62" s="116"/>
    </row>
    <row r="63" spans="1:8" ht="15" x14ac:dyDescent="0.25">
      <c r="A63" s="116"/>
      <c r="B63" s="116"/>
      <c r="C63"/>
      <c r="D63" s="116"/>
      <c r="E63" s="116"/>
      <c r="F63"/>
      <c r="G63" s="116"/>
      <c r="H63" s="116"/>
    </row>
    <row r="64" spans="1:8" ht="15" x14ac:dyDescent="0.25">
      <c r="A64" s="116"/>
      <c r="B64" s="116"/>
      <c r="C64"/>
      <c r="D64" s="116"/>
      <c r="E64" s="116"/>
      <c r="F64"/>
      <c r="G64" s="116"/>
      <c r="H64" s="116"/>
    </row>
    <row r="65" spans="1:8" ht="15" x14ac:dyDescent="0.25">
      <c r="A65" s="116"/>
      <c r="B65" s="116"/>
      <c r="C65"/>
      <c r="D65" s="116"/>
      <c r="E65" s="116"/>
      <c r="F65"/>
      <c r="G65" s="116"/>
      <c r="H65" s="116"/>
    </row>
    <row r="66" spans="1:8" ht="15" x14ac:dyDescent="0.25">
      <c r="A66" s="116"/>
      <c r="B66" s="116"/>
      <c r="C66"/>
      <c r="D66" s="116"/>
      <c r="E66" s="116"/>
      <c r="F66"/>
      <c r="G66" s="116"/>
      <c r="H66" s="116"/>
    </row>
    <row r="67" spans="1:8" ht="15" x14ac:dyDescent="0.25">
      <c r="A67" s="116"/>
      <c r="B67" s="116"/>
      <c r="C67"/>
      <c r="D67" s="116"/>
      <c r="E67" s="116"/>
      <c r="F67"/>
      <c r="G67" s="116"/>
      <c r="H67" s="116"/>
    </row>
    <row r="68" spans="1:8" ht="15" x14ac:dyDescent="0.25">
      <c r="A68" s="116"/>
      <c r="B68" s="116"/>
      <c r="C68"/>
      <c r="D68" s="116"/>
      <c r="E68" s="116"/>
      <c r="F68"/>
      <c r="G68" s="116"/>
      <c r="H68" s="116"/>
    </row>
    <row r="69" spans="1:8" ht="15" x14ac:dyDescent="0.25">
      <c r="A69" s="116"/>
      <c r="B69" s="116"/>
      <c r="C69"/>
      <c r="D69" s="116"/>
      <c r="E69" s="116"/>
      <c r="F69"/>
      <c r="G69" s="116"/>
      <c r="H69" s="116"/>
    </row>
    <row r="70" spans="1:8" ht="15" x14ac:dyDescent="0.25">
      <c r="A70" s="116"/>
      <c r="B70" s="116"/>
      <c r="C70"/>
      <c r="D70" s="116"/>
      <c r="E70" s="116"/>
      <c r="F70"/>
      <c r="G70" s="116"/>
      <c r="H70" s="116"/>
    </row>
    <row r="71" spans="1:8" ht="15" x14ac:dyDescent="0.25">
      <c r="A71" s="116"/>
      <c r="B71" s="116"/>
      <c r="C71"/>
      <c r="D71" s="116"/>
      <c r="E71" s="116"/>
      <c r="F71"/>
      <c r="G71" s="116"/>
      <c r="H71" s="116"/>
    </row>
    <row r="72" spans="1:8" ht="15" x14ac:dyDescent="0.25">
      <c r="A72" s="116"/>
      <c r="B72" s="116"/>
      <c r="C72"/>
      <c r="D72" s="116"/>
      <c r="E72" s="116"/>
      <c r="F72"/>
      <c r="G72" s="116"/>
      <c r="H72" s="116"/>
    </row>
    <row r="73" spans="1:8" ht="15" x14ac:dyDescent="0.25">
      <c r="A73" s="116"/>
      <c r="B73" s="116"/>
      <c r="C73"/>
      <c r="D73" s="116"/>
      <c r="E73" s="116"/>
      <c r="F73"/>
      <c r="G73" s="116"/>
      <c r="H73" s="116"/>
    </row>
    <row r="74" spans="1:8" ht="15" x14ac:dyDescent="0.25">
      <c r="A74" s="116"/>
      <c r="B74" s="116"/>
      <c r="C74"/>
      <c r="D74" s="116"/>
      <c r="E74" s="116"/>
      <c r="F74"/>
      <c r="G74" s="116"/>
      <c r="H74" s="116"/>
    </row>
    <row r="75" spans="1:8" ht="15" x14ac:dyDescent="0.25">
      <c r="A75" s="116"/>
      <c r="B75" s="116"/>
      <c r="C75"/>
      <c r="D75" s="116"/>
      <c r="E75" s="116"/>
      <c r="F75"/>
      <c r="G75" s="116"/>
      <c r="H75" s="116"/>
    </row>
    <row r="76" spans="1:8" ht="15" x14ac:dyDescent="0.25">
      <c r="A76" s="116"/>
      <c r="B76" s="116"/>
      <c r="C76"/>
      <c r="D76" s="116"/>
      <c r="E76" s="116"/>
      <c r="F76"/>
      <c r="G76" s="116"/>
      <c r="H76" s="116"/>
    </row>
    <row r="77" spans="1:8" ht="15" x14ac:dyDescent="0.25">
      <c r="A77" s="116"/>
      <c r="B77" s="116"/>
      <c r="C77"/>
      <c r="D77" s="116"/>
      <c r="E77" s="116"/>
      <c r="F77"/>
      <c r="G77" s="116"/>
      <c r="H77" s="116"/>
    </row>
    <row r="78" spans="1:8" ht="15" x14ac:dyDescent="0.25">
      <c r="A78" s="116"/>
      <c r="B78" s="116"/>
      <c r="C78"/>
      <c r="D78" s="116"/>
      <c r="E78" s="116"/>
      <c r="F78"/>
      <c r="G78" s="116"/>
      <c r="H78" s="116"/>
    </row>
    <row r="79" spans="1:8" ht="15" x14ac:dyDescent="0.25">
      <c r="A79" s="116"/>
      <c r="B79" s="116"/>
      <c r="C79"/>
      <c r="D79" s="116"/>
      <c r="E79" s="116"/>
      <c r="F79"/>
      <c r="G79" s="116"/>
      <c r="H79" s="116"/>
    </row>
    <row r="80" spans="1:8" ht="15" x14ac:dyDescent="0.25">
      <c r="A80" s="116"/>
      <c r="B80" s="116"/>
      <c r="C80"/>
      <c r="D80" s="116"/>
      <c r="E80" s="116"/>
      <c r="F80"/>
      <c r="G80" s="116"/>
      <c r="H80" s="116"/>
    </row>
    <row r="81" spans="1:8" ht="15" x14ac:dyDescent="0.25">
      <c r="A81" s="116"/>
      <c r="B81" s="116"/>
      <c r="C81"/>
      <c r="D81" s="116"/>
      <c r="E81" s="116"/>
      <c r="F81"/>
      <c r="G81" s="116"/>
      <c r="H81" s="116"/>
    </row>
    <row r="82" spans="1:8" ht="15" x14ac:dyDescent="0.25">
      <c r="A82" s="116"/>
      <c r="B82" s="116"/>
      <c r="C82"/>
      <c r="D82" s="116"/>
      <c r="E82" s="116"/>
      <c r="F82"/>
      <c r="G82" s="116"/>
      <c r="H82" s="116"/>
    </row>
    <row r="83" spans="1:8" ht="15" x14ac:dyDescent="0.25">
      <c r="A83" s="116"/>
      <c r="B83" s="116"/>
      <c r="C83"/>
      <c r="D83" s="116"/>
      <c r="E83" s="116"/>
      <c r="F83"/>
      <c r="G83" s="116"/>
      <c r="H83" s="116"/>
    </row>
    <row r="84" spans="1:8" ht="15" x14ac:dyDescent="0.25">
      <c r="A84" s="116"/>
      <c r="B84" s="116"/>
      <c r="C84"/>
      <c r="D84" s="116"/>
      <c r="E84" s="116"/>
      <c r="F84"/>
      <c r="G84" s="116"/>
      <c r="H84" s="116"/>
    </row>
    <row r="85" spans="1:8" ht="15" x14ac:dyDescent="0.25">
      <c r="A85" s="116"/>
      <c r="B85" s="116"/>
      <c r="C85"/>
      <c r="D85" s="116"/>
      <c r="E85" s="116"/>
      <c r="F85"/>
      <c r="G85" s="116"/>
      <c r="H85" s="116"/>
    </row>
    <row r="86" spans="1:8" ht="15" x14ac:dyDescent="0.25">
      <c r="A86" s="116"/>
      <c r="B86" s="116"/>
      <c r="C86"/>
      <c r="D86" s="116"/>
      <c r="E86" s="116"/>
      <c r="F86"/>
      <c r="G86" s="116"/>
      <c r="H86" s="116"/>
    </row>
    <row r="87" spans="1:8" ht="15" x14ac:dyDescent="0.25">
      <c r="A87" s="116"/>
      <c r="B87" s="116"/>
      <c r="C87"/>
      <c r="D87" s="116"/>
      <c r="E87" s="116"/>
      <c r="F87"/>
      <c r="G87" s="116"/>
      <c r="H87" s="116"/>
    </row>
    <row r="88" spans="1:8" ht="15" x14ac:dyDescent="0.25">
      <c r="A88" s="116"/>
      <c r="B88" s="116"/>
      <c r="C88"/>
      <c r="D88" s="116"/>
      <c r="E88" s="116"/>
      <c r="F88"/>
      <c r="G88" s="116"/>
      <c r="H88" s="116"/>
    </row>
    <row r="89" spans="1:8" ht="15" x14ac:dyDescent="0.25">
      <c r="A89" s="116"/>
      <c r="B89" s="116"/>
      <c r="C89"/>
      <c r="D89" s="116"/>
      <c r="E89" s="116"/>
      <c r="F89"/>
      <c r="G89" s="116"/>
      <c r="H89" s="116"/>
    </row>
    <row r="90" spans="1:8" ht="15" x14ac:dyDescent="0.25">
      <c r="A90" s="116"/>
      <c r="B90" s="116"/>
      <c r="C90"/>
      <c r="D90" s="116"/>
      <c r="E90" s="116"/>
      <c r="F90"/>
      <c r="G90" s="116"/>
      <c r="H90" s="116"/>
    </row>
  </sheetData>
  <sheetProtection formatColumns="0" formatRows="0" selectLockedCells="1" autoFilter="0"/>
  <pageMargins left="0.39370078740157483" right="0.39370078740157483" top="0.39370078740157483" bottom="0.39370078740157483" header="0.19685039370078741" footer="0.19685039370078741"/>
  <pageSetup paperSize="9" scale="53" orientation="landscape" r:id="rId1"/>
  <headerFooter>
    <oddFooter>&amp;L&amp;"+,обычный"&amp;10&amp;K01+046Лист &amp;P з &amp;N листів&amp;R&amp;"+,обычный"&amp;10&amp;K01+048&amp;F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/>
  </sheetViews>
  <sheetFormatPr defaultColWidth="0" defaultRowHeight="18" zeroHeight="1" x14ac:dyDescent="0.25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1" customFormat="1" x14ac:dyDescent="0.25">
      <c r="A1" s="48" t="s">
        <v>109</v>
      </c>
      <c r="B1" s="47"/>
      <c r="C1" s="24" t="str">
        <f>CONCATENATE("Вхідний № ",RIGHT(LEFT($C$19,10),3),"/_______")</f>
        <v>Вхідний № 402/_______</v>
      </c>
    </row>
    <row r="2" spans="1:3" s="11" customFormat="1" x14ac:dyDescent="0.25">
      <c r="A2" s="49">
        <f>WORKDAY(Документація!$B$44,-1)</f>
        <v>43231</v>
      </c>
      <c r="B2" s="46"/>
      <c r="C2" s="14"/>
    </row>
    <row r="3" spans="1:3" s="11" customFormat="1" x14ac:dyDescent="0.25">
      <c r="A3" s="5"/>
      <c r="B3" s="4"/>
      <c r="C3" s="14" t="s">
        <v>50</v>
      </c>
    </row>
    <row r="4" spans="1:3" ht="67.5" customHeight="1" x14ac:dyDescent="0.25">
      <c r="A4" s="22" t="s">
        <v>0</v>
      </c>
      <c r="B4" s="110">
        <f>'Додаток 1'!$C$3</f>
        <v>0</v>
      </c>
      <c r="C4" s="110"/>
    </row>
    <row r="5" spans="1:3" ht="18" customHeight="1" x14ac:dyDescent="0.25">
      <c r="A5" s="6"/>
      <c r="B5" s="111">
        <f>'Додаток 1'!$C$8</f>
        <v>0</v>
      </c>
      <c r="C5" s="111"/>
    </row>
    <row r="6" spans="1:3" x14ac:dyDescent="0.25">
      <c r="A6" s="14" t="s">
        <v>49</v>
      </c>
      <c r="B6" s="111">
        <f>'Додаток 1'!$C$10</f>
        <v>0</v>
      </c>
      <c r="C6" s="111"/>
    </row>
    <row r="7" spans="1:3" s="2" customFormat="1" ht="18" customHeight="1" x14ac:dyDescent="0.25">
      <c r="A7" s="40"/>
      <c r="B7" s="112">
        <f>'Додаток 1'!$C$11</f>
        <v>0</v>
      </c>
      <c r="C7" s="112"/>
    </row>
    <row r="8" spans="1:3" s="11" customFormat="1" ht="18" customHeight="1" x14ac:dyDescent="0.25">
      <c r="A8" s="40"/>
      <c r="B8" s="111">
        <f>'Додаток 1'!$C$12</f>
        <v>0</v>
      </c>
      <c r="C8" s="111"/>
    </row>
    <row r="9" spans="1:3" s="11" customFormat="1" ht="18" customHeight="1" x14ac:dyDescent="0.25">
      <c r="A9" s="15"/>
      <c r="B9" s="44"/>
      <c r="C9" s="45"/>
    </row>
    <row r="10" spans="1:3" s="3" customFormat="1" ht="161.25" customHeight="1" x14ac:dyDescent="0.25">
      <c r="A10" s="15"/>
      <c r="B10" s="15"/>
      <c r="C10" s="15"/>
    </row>
    <row r="11" spans="1:3" s="2" customFormat="1" x14ac:dyDescent="0.25">
      <c r="A11" s="6"/>
      <c r="B11" s="108" t="s">
        <v>36</v>
      </c>
      <c r="C11" s="108"/>
    </row>
    <row r="12" spans="1:3" ht="131.25" customHeight="1" x14ac:dyDescent="0.25">
      <c r="A12" s="7"/>
      <c r="B12" s="109" t="str">
        <f>Документація!$B$3</f>
        <v>Складська техніка</v>
      </c>
      <c r="C12" s="109"/>
    </row>
    <row r="13" spans="1:3" s="11" customFormat="1" ht="143.25" customHeight="1" x14ac:dyDescent="0.25">
      <c r="A13" s="7"/>
      <c r="B13" s="13"/>
      <c r="C13" s="13"/>
    </row>
    <row r="14" spans="1:3" x14ac:dyDescent="0.25">
      <c r="B14" s="23" t="s">
        <v>1</v>
      </c>
      <c r="C14" s="11" t="s">
        <v>35</v>
      </c>
    </row>
    <row r="15" spans="1:3" s="3" customFormat="1" x14ac:dyDescent="0.25">
      <c r="C15" s="11" t="s">
        <v>2</v>
      </c>
    </row>
    <row r="16" spans="1:3" s="3" customFormat="1" x14ac:dyDescent="0.25">
      <c r="B16" s="5"/>
      <c r="C16" s="11" t="s">
        <v>83</v>
      </c>
    </row>
    <row r="17" spans="3:3" x14ac:dyDescent="0.25">
      <c r="C17" s="11" t="s">
        <v>3</v>
      </c>
    </row>
    <row r="18" spans="3:3" x14ac:dyDescent="0.25">
      <c r="C18" s="11" t="s">
        <v>4</v>
      </c>
    </row>
    <row r="19" spans="3:3" x14ac:dyDescent="0.25">
      <c r="C19" s="10" t="str">
        <f>Документація!$B$11</f>
        <v>tender-402@foxtrot.kiev.ua</v>
      </c>
    </row>
    <row r="20" spans="3:3" x14ac:dyDescent="0.25">
      <c r="C20" s="25" t="s">
        <v>67</v>
      </c>
    </row>
    <row r="21" spans="3:3" hidden="1" x14ac:dyDescent="0.25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Документація</vt:lpstr>
      <vt:lpstr>Додаток 1</vt:lpstr>
      <vt:lpstr>Додаток 2</vt:lpstr>
      <vt:lpstr>Додаток 3</vt:lpstr>
      <vt:lpstr>Титульний лист конверта</vt:lpstr>
      <vt:lpstr>'Додаток 2'!Заголовки_для_печати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2018-05-04T09:25:21Z</dcterms:modified>
</cp:coreProperties>
</file>