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defaultThemeVersion="124226"/>
  <bookViews>
    <workbookView xWindow="0" yWindow="0" windowWidth="23040" windowHeight="8640" tabRatio="739"/>
  </bookViews>
  <sheets>
    <sheet name="Документація" sheetId="2" r:id="rId1"/>
    <sheet name="Додаток 1" sheetId="3" r:id="rId2"/>
    <sheet name="Титульний лист конверта" sheetId="1" r:id="rId3"/>
  </sheets>
  <definedNames>
    <definedName name="_xlnm._FilterDatabase" localSheetId="1" hidden="1">'Додаток 1'!$A$39:$C$40</definedName>
    <definedName name="_xlnm.Print_Area" localSheetId="1">'Додаток 1'!$A$1:$D$41</definedName>
  </definedNames>
  <calcPr calcId="162913"/>
</workbook>
</file>

<file path=xl/calcChain.xml><?xml version="1.0" encoding="utf-8"?>
<calcChain xmlns="http://schemas.openxmlformats.org/spreadsheetml/2006/main">
  <c r="C41" i="3" l="1"/>
  <c r="C2" i="3" l="1"/>
  <c r="C1" i="3" l="1"/>
  <c r="A2" i="1"/>
  <c r="B5" i="1"/>
  <c r="B40" i="2"/>
  <c r="B7" i="1"/>
  <c r="B6" i="1"/>
  <c r="B8" i="1"/>
  <c r="B4" i="1"/>
  <c r="A2" i="3"/>
  <c r="B12" i="1"/>
  <c r="C19" i="1"/>
  <c r="C1" i="1" s="1"/>
</calcChain>
</file>

<file path=xl/sharedStrings.xml><?xml version="1.0" encoding="utf-8"?>
<sst xmlns="http://schemas.openxmlformats.org/spreadsheetml/2006/main" count="134" uniqueCount="133">
  <si>
    <t>Відправник:</t>
  </si>
  <si>
    <t>Одержувач:</t>
  </si>
  <si>
    <t>Група компаній "ФОКСТРОТ"</t>
  </si>
  <si>
    <t>вул. Дорогожицька, буд. 1</t>
  </si>
  <si>
    <t>галерея 1, каб. 1</t>
  </si>
  <si>
    <t>Група компаній «ФОКСТРОТ»</t>
  </si>
  <si>
    <t>Розмір електронного листа не повинен перевищувати 5 Мб.</t>
  </si>
  <si>
    <t>Якщо розмір електронного листа перевищує 5 Мб, потрібно відправити пропозицію декількома листами.</t>
  </si>
  <si>
    <t>2.1. Процедура надання роз'яснень щодо документації процедури закупівлі</t>
  </si>
  <si>
    <t>Учасник процедури закупівлі має право не пізніше ніж за 2 дні до закінчення строку подання пропозицій звернутися за роз'ясненнями щодо змісту документації на електронну адресу:</t>
  </si>
  <si>
    <t>3.1. Вимоги до оформлення пропозицій Учасниками процедури закупівлі</t>
  </si>
  <si>
    <t>Пропозиція учасника подається у письмовій та електронній формі.</t>
  </si>
  <si>
    <t>3.2. Зміст пропозиції Учасника</t>
  </si>
  <si>
    <t>3.4. Кваліфікаційні критерії до Учасників</t>
  </si>
  <si>
    <t>4.1. Спосіб, місце та кінцевий строк подання пропозицій Учасників</t>
  </si>
  <si>
    <t>Документи подаються в друкованому та електронному вигляді.</t>
  </si>
  <si>
    <t xml:space="preserve">4.2. Місце, дата та час розкриття пропозицій Учасників </t>
  </si>
  <si>
    <t>4.3. Умови розкриття пропозицій</t>
  </si>
  <si>
    <t>Повноваження представника Учасника підтверджується відповідним документом (довіреність).</t>
  </si>
  <si>
    <t>Для підтвердження особи такий представник повинен надати паспорт.</t>
  </si>
  <si>
    <t xml:space="preserve">5.1. Перелік критеріїв та методика оцінки пропозицій Учасників </t>
  </si>
  <si>
    <t>5.2. Переговори з Учасником</t>
  </si>
  <si>
    <t>Замовник має право звернутися до Учасників за роз’ясненнями змісту їх пропозицій з метою спрощення розгляду та оцінки пропозицій, а також ініціювати будь-які переговори з питань внесення змін до змісту або ціни поданої пропозиції.</t>
  </si>
  <si>
    <t>5.3. Відхилення пропозицій Учасників</t>
  </si>
  <si>
    <t>Замовник відхиляє пропозицію Учасника у разі, якщо Учасник:</t>
  </si>
  <si>
    <t>5.4. Відміна Замовником процедури закупівлі чи визнання її такою, що не відбулася</t>
  </si>
  <si>
    <t>Замовник має право відмінити закупівлю у разі:</t>
  </si>
  <si>
    <t>Замовник має право визнати процедуру закупівлі такою, що не відбулася у разі, якщо здійснення закупівлі стало неможливим внаслідок непереборної сили.</t>
  </si>
  <si>
    <t>6.1. Терміни укладання договору</t>
  </si>
  <si>
    <t>6.2. Істотні умови, які обов’язково мають входити до договору про закупівлю</t>
  </si>
  <si>
    <t xml:space="preserve">До участі в процедурі закупівлі приймаються пропозиції від Учасників, які відповідають наступним вимогам: </t>
  </si>
  <si>
    <t>tender-GKF@foxtrot.kiev.ua</t>
  </si>
  <si>
    <t>Документація процедури закупівлі</t>
  </si>
  <si>
    <t>Тендерний комітет</t>
  </si>
  <si>
    <t>Комерційна пропозиція на закупівлю:</t>
  </si>
  <si>
    <t>Назва компанії</t>
  </si>
  <si>
    <t>Досвід роботи за напрямом предмету закупівлі</t>
  </si>
  <si>
    <t>ПІБ керівника</t>
  </si>
  <si>
    <t>Телефон керівника</t>
  </si>
  <si>
    <t>Юридична адреса</t>
  </si>
  <si>
    <t>Фактична адреса</t>
  </si>
  <si>
    <t xml:space="preserve">Контактна особа </t>
  </si>
  <si>
    <t>ІПН</t>
  </si>
  <si>
    <t>р/р</t>
  </si>
  <si>
    <t>МФО</t>
  </si>
  <si>
    <t>Телефон контактної особи</t>
  </si>
  <si>
    <t>Електронна адреса контактної особи</t>
  </si>
  <si>
    <t>Контактна особа:</t>
  </si>
  <si>
    <t>Дата отримання ____________________</t>
  </si>
  <si>
    <t>Код ЄДРПОУ</t>
  </si>
  <si>
    <t>Інформація про відхилення пропозиції із зазначенням підстави надсилається Учаснику, пропозиція якого відхилена, протягом трьох робочих днів з дати прийняття такого рішення.</t>
  </si>
  <si>
    <t>Замовник укладає договір про закупівлю з Учасником, пропозицію якого було акцептовано, не пізніше ніж через 10 робочих днів з дня акцепту пропозиції.</t>
  </si>
  <si>
    <t>Результати процедури закупівлі будуть розміщені після визначення переможця у розділі "Закриті тендери" за посиланням:</t>
  </si>
  <si>
    <t>Електронна версія пропозиції в форматі Excel подається в термін, визначений в оголошенні про процедуру закупівлі на адресу:</t>
  </si>
  <si>
    <t>Телефон компанії</t>
  </si>
  <si>
    <t>1. Зареєстровані на території України;</t>
  </si>
  <si>
    <t>1. Не відповідає кваліфікаційним критеріям, встановленим цією документацією;</t>
  </si>
  <si>
    <t>2. Пропозиція не відповідає умовам документації процедури закупівлі.</t>
  </si>
  <si>
    <t>1. Відсутності подальшої потреби у закупівлі;</t>
  </si>
  <si>
    <t>2. Ціна найкращої пропозиції перевищує бюджет проведення процедури закупівлі.</t>
  </si>
  <si>
    <t>http://www.foxtrotgroup.com.ua/uk/tender.html</t>
  </si>
  <si>
    <t>2. Мають досвід роботи в даному напрямку не менше 3 років;</t>
  </si>
  <si>
    <t>3. Надають документи, зазначені в п. 3.2. даної Документації процедури закупівлі.</t>
  </si>
  <si>
    <t>Переможцем процедури закупівлі буде обраний той Учасник, пропозиція якого відповідає вимогам Замовника, які викладені у даній документації, з мінімальною ціною.</t>
  </si>
  <si>
    <t>http://foxtrotgroup.com.ua/uk/tender.html</t>
  </si>
  <si>
    <t>http://foxtrotgroup.com.ua/uk/tender/subscribe.html</t>
  </si>
  <si>
    <t>Номер витягу з реєстру платників ПДВ</t>
  </si>
  <si>
    <t>Критерієм вибору переможця є ціна.</t>
  </si>
  <si>
    <t>II. Порядок внесення змін та надання роз'яснень до документації процедури закупівлі</t>
  </si>
  <si>
    <t>III. Підготовка пропозицій Учасниками</t>
  </si>
  <si>
    <t>IV. Подання та розкриття пропозицій учасників</t>
  </si>
  <si>
    <t>V. Оцінка пропозицій учасників та визначення переможця</t>
  </si>
  <si>
    <t>VI. Укладання договору про закупівлю</t>
  </si>
  <si>
    <t>I. Загальна інформація</t>
  </si>
  <si>
    <t>1.1. Інформація про предмет закупівлі</t>
  </si>
  <si>
    <t>1.2. Інформація про Замовника торгів</t>
  </si>
  <si>
    <t>До участі у процедурі розкриття пропозицій Учасників допускаються всі Учасники або їх представники, які уповноважені приймати рішення з питань даної закупівлі.  Відсутність Учасника або його уповноваженого представника під час розкриття пропозицій не є підставою для відхилення його пропозиції.</t>
  </si>
  <si>
    <t>Дата проведення процедури розкриття пропозицій:</t>
  </si>
  <si>
    <t>Точний час проведення процедури розкриття пропозицій може бути повідомлений на запит Учасника через електронну адресу tender-GKF@foxtrot.kiev.ua в день розкриття пропозицій.</t>
  </si>
  <si>
    <t>Підписатися на розсилку актуальної інформації щодо тендерів ГК «ФОКСТРОТ» можна за посиланням:</t>
  </si>
  <si>
    <t>вул. Дорогожицька,1, м. Київ, 04112</t>
  </si>
  <si>
    <t>м. Київ, 04112</t>
  </si>
  <si>
    <t>Обов'язково при зверненні зазначати найменування закупівлі.
Замовник надає роз'яснення на запит протягом одного робочого дня з дня його отримання.</t>
  </si>
  <si>
    <t>Електронна адреса для подання пропозиції закупівлі:</t>
  </si>
  <si>
    <t>Місце розкриття пропозицій: м. Київ, 04112, вул. Дорогожицька,1</t>
  </si>
  <si>
    <t>Оригінал пропозиції подається в друкованому вигляді особисто або кур’єрською службою на адресу: м. Київ, 04112, вул. Дорогожицька,1, галерея 1, кімната 1.</t>
  </si>
  <si>
    <t>Найменування</t>
  </si>
  <si>
    <t>Вказати основних клієнтів за напрямком даної закупівлі.</t>
  </si>
  <si>
    <t>•  Витяг з реєстру платників ПДВ;</t>
  </si>
  <si>
    <t>•  Витяг з Єдиного державного реєстру;</t>
  </si>
  <si>
    <t>•  Документ, що засвідчує повноваження керівника (виписка з статуту тощо);</t>
  </si>
  <si>
    <t>4. Посилання на ресурс, на якому публікується курс вказаної валюти.</t>
  </si>
  <si>
    <t>5. Доля валютної складової в ціні пропозиції у відсотках.</t>
  </si>
  <si>
    <t>•  Лист у довільній формі про наявність відповідного обладнання, власної матеріально-технічної бази, працівників відповідної кваліфікації;</t>
  </si>
  <si>
    <t>•  Комерційну пропозицію у форматі Додатку 1 в Excel;</t>
  </si>
  <si>
    <t>3.3. Строк, протягом якого пропозиції Учасників є дійсними</t>
  </si>
  <si>
    <t>Пропозиція кожного Учасника вважається дійсною протягом проведення конкурсної процедури закупівлі, а в разі акцепту пропозиції Учасника - протягом строку виконання договору закупівлі.</t>
  </si>
  <si>
    <t>Цінова пропозиція Учасника за підписом уповноваженої посадової особи Учасника завірена печаткою Учасника запечатується у паперовий конверт формату C4 (229х324 мм).</t>
  </si>
  <si>
    <t>Додаток 1. Комерційна пропозиція на закупівлю</t>
  </si>
  <si>
    <t>Офіційний сайт компанії Учасника (за наявності)</t>
  </si>
  <si>
    <t>Термін надання пропозиції включно до</t>
  </si>
  <si>
    <t>•  Довідка про включення до ЄДРПОУ;</t>
  </si>
  <si>
    <t>Підтвердити наявність власної виробничої бази.</t>
  </si>
  <si>
    <t>Підтвердити наявність контролю якості торгового обладнання на кожному етапі виробництва.</t>
  </si>
  <si>
    <t>Перед запуском у виробництво Підряднику необхідно виготовити один екземпляр торгового обладнання для затвердження Замовником. Зразок повинен повністю відповідати специфікації та кресленням. Замовник має право при проведенні тестування зразка внести зміни до конструктиву виробу. Вартість затвердженого зразка (відповідно до наданої цінової пропозиції) буде врахована у вартість першої партії. Підтвердити або вказати свої умови.</t>
  </si>
  <si>
    <t>Зазначити вагу та габаритний розмір торгового обладнання в упаковці.</t>
  </si>
  <si>
    <t>Ціна, грн. з ПДВ</t>
  </si>
  <si>
    <t>Примітки</t>
  </si>
  <si>
    <t>Договір має відповідати всім умовам, які були зазначені в акцептованій пропозиції Учасника.</t>
  </si>
  <si>
    <t>Дисплей акриловий для батарейок ТМ Energizer</t>
  </si>
  <si>
    <t>Адреса доставки зразка для проведення тестування:
м. Київ, вул. Дорогожицька, 1. Підтвержити або вказати свої умови.</t>
  </si>
  <si>
    <t>Тендерна пропозиція має включати вартість всіх матеріалів, робіт, транспортних послуг,  тощо. Підтвердити або вказати свої умови.</t>
  </si>
  <si>
    <r>
      <t>Учасники подають</t>
    </r>
    <r>
      <rPr>
        <b/>
        <sz val="11"/>
        <color theme="1"/>
        <rFont val="Arial"/>
        <family val="2"/>
        <charset val="204"/>
      </rPr>
      <t xml:space="preserve"> </t>
    </r>
    <r>
      <rPr>
        <b/>
        <u/>
        <sz val="11"/>
        <color theme="1"/>
        <rFont val="Arial"/>
        <family val="2"/>
        <charset val="204"/>
      </rPr>
      <t>в запечатаному конверті</t>
    </r>
    <r>
      <rPr>
        <sz val="11"/>
        <color theme="1"/>
        <rFont val="Arial"/>
        <family val="2"/>
        <charset val="204"/>
      </rPr>
      <t>:</t>
    </r>
  </si>
  <si>
    <r>
      <t>•</t>
    </r>
    <r>
      <rPr>
        <sz val="9.9"/>
        <color theme="1"/>
        <rFont val="Arial"/>
        <family val="2"/>
        <charset val="204"/>
      </rPr>
      <t xml:space="preserve">  </t>
    </r>
    <r>
      <rPr>
        <sz val="11"/>
        <color theme="1"/>
        <rFont val="Arial"/>
        <family val="2"/>
        <charset val="204"/>
      </rPr>
      <t>Комерційну пропозицію у форматі Додатку 1, завірену підписом керівника та печаткою.</t>
    </r>
  </si>
  <si>
    <r>
      <t>Учасники подають</t>
    </r>
    <r>
      <rPr>
        <b/>
        <sz val="11"/>
        <color theme="1"/>
        <rFont val="Arial"/>
        <family val="2"/>
        <charset val="204"/>
      </rPr>
      <t xml:space="preserve"> </t>
    </r>
    <r>
      <rPr>
        <b/>
        <u/>
        <sz val="11"/>
        <color theme="1"/>
        <rFont val="Arial"/>
        <family val="2"/>
        <charset val="204"/>
      </rPr>
      <t>в електронному вигляді</t>
    </r>
    <r>
      <rPr>
        <sz val="11"/>
        <color theme="1"/>
        <rFont val="Arial"/>
        <family val="2"/>
        <charset val="204"/>
      </rPr>
      <t>:</t>
    </r>
  </si>
  <si>
    <t>tender-422@foxtrot.kiev.ua</t>
  </si>
  <si>
    <r>
      <rPr>
        <sz val="11"/>
        <rFont val="Arial"/>
        <family val="2"/>
        <charset val="204"/>
      </rPr>
      <t xml:space="preserve">Після заповнення Додатку 1 автоматично буде сформований </t>
    </r>
    <r>
      <rPr>
        <sz val="11"/>
        <color theme="10"/>
        <rFont val="Arial"/>
        <family val="2"/>
        <charset val="204"/>
      </rPr>
      <t xml:space="preserve">Титульний лист, </t>
    </r>
    <r>
      <rPr>
        <sz val="11"/>
        <rFont val="Arial"/>
        <family val="2"/>
        <charset val="204"/>
      </rPr>
      <t>який Учасник має роздрукувати та наклеїти на конверт з пропозицією.</t>
    </r>
  </si>
  <si>
    <r>
      <t xml:space="preserve">2. Назва валюти </t>
    </r>
    <r>
      <rPr>
        <sz val="10"/>
        <color theme="0" tint="-0.499984740745262"/>
        <rFont val="Arial"/>
        <family val="2"/>
        <charset val="204"/>
      </rPr>
      <t>(USD, EUR тощо)</t>
    </r>
    <r>
      <rPr>
        <sz val="10"/>
        <color theme="1"/>
        <rFont val="Arial"/>
        <family val="2"/>
        <charset val="204"/>
      </rPr>
      <t>;</t>
    </r>
  </si>
  <si>
    <r>
      <t xml:space="preserve">3. Назва курсу </t>
    </r>
    <r>
      <rPr>
        <sz val="10"/>
        <color theme="0" tint="-0.499984740745262"/>
        <rFont val="Arial"/>
        <family val="2"/>
        <charset val="204"/>
      </rPr>
      <t>(НБУ, Міжбанк, покупка, продаж, середньозважений тощо)</t>
    </r>
    <r>
      <rPr>
        <sz val="10"/>
        <rFont val="Arial"/>
        <family val="2"/>
        <charset val="204"/>
      </rPr>
      <t>;</t>
    </r>
  </si>
  <si>
    <t>Проект договору додається.</t>
  </si>
  <si>
    <t>Всього вартість закупівлі грн. з ПДВ:</t>
  </si>
  <si>
    <t>Кількість, шт.</t>
  </si>
  <si>
    <r>
      <rPr>
        <sz val="11"/>
        <rFont val="Arial"/>
        <family val="2"/>
        <charset val="204"/>
      </rPr>
      <t xml:space="preserve">Умови предмету закупівлі та обсяги закупівлі надано у </t>
    </r>
    <r>
      <rPr>
        <u/>
        <sz val="11"/>
        <color theme="10"/>
        <rFont val="Arial"/>
        <family val="2"/>
        <charset val="204"/>
      </rPr>
      <t>Додатку 1.</t>
    </r>
  </si>
  <si>
    <t>Технічне завдання (Додаток 2) та макет для лазерної порізки (Додаток 3) додаються до документації окремими вкладеннями.</t>
  </si>
  <si>
    <r>
      <rPr>
        <b/>
        <sz val="10"/>
        <rFont val="Arial"/>
        <family val="2"/>
        <charset val="204"/>
      </rPr>
      <t>Строк розробки, виготовлення та доставки зразка</t>
    </r>
    <r>
      <rPr>
        <sz val="10"/>
        <rFont val="Arial"/>
        <family val="2"/>
        <charset val="204"/>
      </rPr>
      <t>. Зазначити в робочих днях.</t>
    </r>
  </si>
  <si>
    <r>
      <rPr>
        <b/>
        <sz val="10"/>
        <rFont val="Arial"/>
        <family val="2"/>
        <charset val="204"/>
      </rPr>
      <t>Строк виготовлення та доставки торгового обладнання</t>
    </r>
    <r>
      <rPr>
        <sz val="10"/>
        <rFont val="Arial"/>
        <family val="2"/>
        <charset val="204"/>
      </rPr>
      <t>. Вказати в робочих днях.</t>
    </r>
  </si>
  <si>
    <r>
      <rPr>
        <b/>
        <sz val="10"/>
        <rFont val="Arial"/>
        <family val="2"/>
        <charset val="204"/>
      </rPr>
      <t xml:space="preserve">Доставка </t>
    </r>
    <r>
      <rPr>
        <sz val="10"/>
        <rFont val="Arial"/>
        <family val="2"/>
        <charset val="204"/>
      </rPr>
      <t>однією або кількома партіями за рахунок Підрядника на склад Замовника за адресою: м. Київ, вул. Краснова, 27. Підтвердити або вказати свої умови.</t>
    </r>
  </si>
  <si>
    <r>
      <rPr>
        <b/>
        <sz val="10"/>
        <rFont val="Arial"/>
        <family val="2"/>
        <charset val="204"/>
      </rPr>
      <t xml:space="preserve">Гарантійний строк </t>
    </r>
    <r>
      <rPr>
        <sz val="10"/>
        <rFont val="Arial"/>
        <family val="2"/>
        <charset val="204"/>
      </rPr>
      <t>експлуатації торгового обладнання. Вказати в місяцях.</t>
    </r>
  </si>
  <si>
    <r>
      <rPr>
        <b/>
        <sz val="10"/>
        <rFont val="Arial"/>
        <family val="2"/>
        <charset val="204"/>
      </rPr>
      <t>Строк заміни</t>
    </r>
    <r>
      <rPr>
        <sz val="10"/>
        <rFont val="Arial"/>
        <family val="2"/>
        <charset val="204"/>
      </rPr>
      <t xml:space="preserve"> неякісного торгового обладнання по гарантії. Вказати в робочих днях.</t>
    </r>
  </si>
  <si>
    <r>
      <rPr>
        <b/>
        <sz val="10"/>
        <rFont val="Arial"/>
        <family val="2"/>
        <charset val="204"/>
      </rPr>
      <t>Упаковка товару</t>
    </r>
    <r>
      <rPr>
        <sz val="10"/>
        <rFont val="Arial"/>
        <family val="2"/>
        <charset val="204"/>
      </rPr>
      <t xml:space="preserve"> в стрейч-плівку та гофроящики по 10 штук. Упаковка має забезпечувати зберігання товару при транспортуванні територією України та складському зберіганні. Підтвердити або вказати свої умови.</t>
    </r>
  </si>
  <si>
    <r>
      <rPr>
        <b/>
        <sz val="10"/>
        <color theme="1"/>
        <rFont val="Arial"/>
        <family val="2"/>
        <charset val="204"/>
      </rPr>
      <t>Фіксування вартості товару.</t>
    </r>
    <r>
      <rPr>
        <sz val="10"/>
        <color theme="1"/>
        <rFont val="Arial"/>
        <family val="2"/>
        <charset val="204"/>
      </rPr>
      <t xml:space="preserve">
У разі наявності в ціні пропозиції валютної складової, вказати:</t>
    </r>
  </si>
  <si>
    <t>1. Курс валюти на дату даної пропозиції;</t>
  </si>
  <si>
    <r>
      <rPr>
        <b/>
        <sz val="10"/>
        <rFont val="Arial"/>
        <family val="2"/>
        <charset val="204"/>
      </rPr>
      <t xml:space="preserve">Умови оплати: </t>
    </r>
    <r>
      <rPr>
        <sz val="10"/>
        <rFont val="Arial"/>
        <family val="2"/>
        <charset val="204"/>
      </rPr>
      <t>безготівкова оплата протягом 5-ти банківських днів після поставки та надання всіх бухгалтерських документів (рахунок-фактура, видаткова накладна, зареєстрована податкова накладна). Підтвердити або вказати свої умови.</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</si>
</sst>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 _₴_-;\-* #,##0.00\ _₴_-;_-* &quot;-&quot;??\ _₴_-;_-@_-"/>
    <numFmt numFmtId="164" formatCode="_-* #,##0.00_р_._-;\-* #,##0.00_р_._-;_-* &quot;-&quot;??_р_._-;_-@_-"/>
    <numFmt numFmtId="165" formatCode="[$-FC22]d\ mmmm\ yyyy&quot; р.&quot;;@"/>
    <numFmt numFmtId="166" formatCode="[&lt;=9999999]0##\-##\-##;\(0##\)\ ###\-##\-##"/>
    <numFmt numFmtId="167" formatCode="#,##0_ ;[Red]\-#,##0\ "/>
    <numFmt numFmtId="168" formatCode="#,##0.0000_ ;[Red]\-#,##0.0000\ "/>
  </numFmts>
  <fonts count="35" x14ac:knownFonts="1">
    <font>
      <sz val="11"/>
      <color theme="1"/>
      <name val="Calibri"/>
      <family val="2"/>
      <scheme val="minor"/>
    </font>
    <font>
      <sz val="14"/>
      <color theme="1"/>
      <name val="Cambria"/>
      <family val="1"/>
      <charset val="204"/>
      <scheme val="major"/>
    </font>
    <font>
      <sz val="9"/>
      <color theme="1"/>
      <name val="Cambria"/>
      <family val="1"/>
      <charset val="204"/>
      <scheme val="major"/>
    </font>
    <font>
      <b/>
      <sz val="14"/>
      <color theme="1"/>
      <name val="Cambria"/>
      <family val="1"/>
      <charset val="204"/>
      <scheme val="major"/>
    </font>
    <font>
      <u/>
      <sz val="11"/>
      <color theme="10"/>
      <name val="Calibri"/>
      <family val="2"/>
      <scheme val="minor"/>
    </font>
    <font>
      <sz val="12"/>
      <color theme="1"/>
      <name val="Cambria"/>
      <family val="1"/>
      <charset val="204"/>
      <scheme val="major"/>
    </font>
    <font>
      <sz val="11"/>
      <color theme="1"/>
      <name val="Calibri"/>
      <family val="2"/>
      <scheme val="minor"/>
    </font>
    <font>
      <b/>
      <sz val="12"/>
      <color theme="1"/>
      <name val="Cambria"/>
      <family val="1"/>
      <charset val="204"/>
      <scheme val="major"/>
    </font>
    <font>
      <sz val="10"/>
      <name val="Times New Roman"/>
      <family val="1"/>
      <charset val="204"/>
    </font>
    <font>
      <sz val="10"/>
      <name val="Arial Cyr"/>
      <charset val="204"/>
    </font>
    <font>
      <sz val="10"/>
      <name val="Arial Cyr"/>
      <family val="2"/>
      <charset val="204"/>
    </font>
    <font>
      <u/>
      <sz val="12"/>
      <color theme="1"/>
      <name val="Cambria"/>
      <family val="1"/>
      <charset val="204"/>
      <scheme val="major"/>
    </font>
    <font>
      <sz val="8"/>
      <color theme="1"/>
      <name val="Cambria"/>
      <family val="1"/>
      <charset val="204"/>
      <scheme val="major"/>
    </font>
    <font>
      <b/>
      <sz val="14"/>
      <color theme="1"/>
      <name val="Arial"/>
      <family val="2"/>
      <charset val="204"/>
    </font>
    <font>
      <b/>
      <sz val="11"/>
      <color theme="1"/>
      <name val="Arial"/>
      <family val="2"/>
      <charset val="204"/>
    </font>
    <font>
      <sz val="11"/>
      <color theme="1"/>
      <name val="Arial"/>
      <family val="2"/>
      <charset val="204"/>
    </font>
    <font>
      <b/>
      <sz val="12"/>
      <color theme="1"/>
      <name val="Arial"/>
      <family val="2"/>
      <charset val="204"/>
    </font>
    <font>
      <sz val="20"/>
      <color theme="1"/>
      <name val="Arial"/>
      <family val="2"/>
      <charset val="204"/>
    </font>
    <font>
      <sz val="11"/>
      <name val="Arial"/>
      <family val="2"/>
      <charset val="204"/>
    </font>
    <font>
      <u/>
      <sz val="11"/>
      <color theme="10"/>
      <name val="Arial"/>
      <family val="2"/>
      <charset val="204"/>
    </font>
    <font>
      <b/>
      <u/>
      <sz val="11"/>
      <color theme="1"/>
      <name val="Arial"/>
      <family val="2"/>
      <charset val="204"/>
    </font>
    <font>
      <sz val="9.9"/>
      <color theme="1"/>
      <name val="Arial"/>
      <family val="2"/>
      <charset val="204"/>
    </font>
    <font>
      <i/>
      <sz val="11"/>
      <color theme="1"/>
      <name val="Arial"/>
      <family val="2"/>
      <charset val="204"/>
    </font>
    <font>
      <i/>
      <u/>
      <sz val="11"/>
      <color theme="10"/>
      <name val="Arial"/>
      <family val="2"/>
      <charset val="204"/>
    </font>
    <font>
      <sz val="11"/>
      <color theme="10"/>
      <name val="Arial"/>
      <family val="2"/>
      <charset val="204"/>
    </font>
    <font>
      <b/>
      <sz val="11"/>
      <name val="Arial"/>
      <family val="2"/>
      <charset val="204"/>
    </font>
    <font>
      <sz val="10"/>
      <color theme="1"/>
      <name val="Arial"/>
      <family val="2"/>
      <charset val="204"/>
    </font>
    <font>
      <sz val="16"/>
      <color theme="1"/>
      <name val="Arial"/>
      <family val="2"/>
      <charset val="204"/>
    </font>
    <font>
      <b/>
      <sz val="10"/>
      <color theme="1"/>
      <name val="Arial"/>
      <family val="2"/>
      <charset val="204"/>
    </font>
    <font>
      <sz val="10"/>
      <name val="Arial"/>
      <family val="2"/>
      <charset val="204"/>
    </font>
    <font>
      <sz val="10"/>
      <color theme="0" tint="-0.499984740745262"/>
      <name val="Arial"/>
      <family val="2"/>
      <charset val="204"/>
    </font>
    <font>
      <b/>
      <sz val="10"/>
      <name val="Arial"/>
      <family val="2"/>
      <charset val="204"/>
    </font>
    <font>
      <sz val="10"/>
      <color indexed="8"/>
      <name val="Arial"/>
      <family val="2"/>
      <charset val="204"/>
    </font>
    <font>
      <sz val="8"/>
      <color rgb="FFC00000"/>
      <name val="Arial"/>
      <family val="2"/>
      <charset val="204"/>
    </font>
    <font>
      <b/>
      <sz val="17"/>
      <color theme="1"/>
      <name val="Times New Roman"/>
      <family val="1"/>
      <charset val="204"/>
    </font>
  </fonts>
  <fills count="3">
    <fill>
      <patternFill patternType="none"/>
    </fill>
    <fill>
      <patternFill patternType="gray125"/>
    </fill>
    <fill>
      <patternFill patternType="solid">
        <fgColor rgb="FFCCFFCC"/>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7">
    <xf numFmtId="0" fontId="0" fillId="0" borderId="0"/>
    <xf numFmtId="0" fontId="4" fillId="0" borderId="0" applyNumberFormat="0" applyFill="0" applyBorder="0" applyAlignment="0" applyProtection="0"/>
    <xf numFmtId="164" fontId="6" fillId="0" borderId="0" applyFont="0" applyFill="0" applyBorder="0" applyAlignment="0" applyProtection="0"/>
    <xf numFmtId="0" fontId="8" fillId="0" borderId="0"/>
    <xf numFmtId="0" fontId="8" fillId="0" borderId="0"/>
    <xf numFmtId="0" fontId="9" fillId="0" borderId="0"/>
    <xf numFmtId="0" fontId="10" fillId="0" borderId="0"/>
  </cellStyleXfs>
  <cellXfs count="108">
    <xf numFmtId="0" fontId="0" fillId="0" borderId="0" xfId="0"/>
    <xf numFmtId="0" fontId="1" fillId="0" borderId="0" xfId="0" applyFont="1"/>
    <xf numFmtId="0" fontId="1" fillId="0" borderId="0" xfId="0" applyFont="1"/>
    <xf numFmtId="0" fontId="1" fillId="0" borderId="0" xfId="0" applyFont="1"/>
    <xf numFmtId="0" fontId="2" fillId="0" borderId="0" xfId="0" applyFont="1" applyAlignment="1">
      <alignment horizontal="right"/>
    </xf>
    <xf numFmtId="0" fontId="1" fillId="0" borderId="0" xfId="0" applyFont="1" applyFill="1"/>
    <xf numFmtId="0" fontId="1" fillId="0" borderId="0" xfId="0" applyFont="1" applyFill="1" applyAlignment="1">
      <alignment horizontal="right"/>
    </xf>
    <xf numFmtId="0" fontId="2" fillId="0" borderId="0" xfId="0" applyFont="1" applyFill="1" applyAlignment="1">
      <alignment horizontal="right" vertical="top"/>
    </xf>
    <xf numFmtId="0" fontId="3" fillId="0" borderId="0" xfId="0" applyFont="1"/>
    <xf numFmtId="0" fontId="1" fillId="0" borderId="0" xfId="0" applyFont="1"/>
    <xf numFmtId="0" fontId="3" fillId="0" borderId="0" xfId="0" applyFont="1" applyFill="1" applyBorder="1" applyAlignment="1" applyProtection="1">
      <alignment vertical="top" wrapText="1"/>
    </xf>
    <xf numFmtId="0" fontId="2" fillId="0" borderId="0" xfId="0" applyFont="1" applyFill="1" applyAlignment="1">
      <alignment horizontal="right"/>
    </xf>
    <xf numFmtId="0" fontId="1" fillId="0" borderId="0" xfId="0" applyFont="1" applyAlignment="1">
      <alignment vertical="top"/>
    </xf>
    <xf numFmtId="0" fontId="11" fillId="0" borderId="0" xfId="0" applyFont="1" applyAlignment="1">
      <alignment horizontal="right" vertical="top"/>
    </xf>
    <xf numFmtId="0" fontId="11" fillId="0" borderId="0" xfId="0" applyFont="1" applyAlignment="1">
      <alignment horizontal="right"/>
    </xf>
    <xf numFmtId="0" fontId="7" fillId="0" borderId="0" xfId="0" applyFont="1" applyAlignment="1">
      <alignment horizontal="right"/>
    </xf>
    <xf numFmtId="0" fontId="5" fillId="0" borderId="0" xfId="0" applyFont="1" applyAlignment="1">
      <alignment horizontal="left"/>
    </xf>
    <xf numFmtId="0" fontId="1" fillId="0" borderId="0" xfId="0" applyFont="1" applyAlignment="1"/>
    <xf numFmtId="0" fontId="5" fillId="0" borderId="0" xfId="0" applyFont="1" applyFill="1" applyBorder="1" applyAlignment="1">
      <alignment horizontal="right" vertical="top"/>
    </xf>
    <xf numFmtId="165" fontId="5" fillId="0" borderId="0" xfId="0" applyNumberFormat="1" applyFont="1" applyFill="1" applyBorder="1" applyAlignment="1">
      <alignment horizontal="left" vertical="top" wrapText="1"/>
    </xf>
    <xf numFmtId="165" fontId="5" fillId="0" borderId="0" xfId="0" applyNumberFormat="1" applyFont="1" applyAlignment="1">
      <alignment horizontal="center"/>
    </xf>
    <xf numFmtId="165" fontId="12" fillId="0" borderId="0" xfId="0" applyNumberFormat="1" applyFont="1" applyAlignment="1">
      <alignment horizontal="left"/>
    </xf>
    <xf numFmtId="0" fontId="12" fillId="0" borderId="0" xfId="0" applyFont="1" applyFill="1" applyAlignment="1">
      <alignment vertical="center"/>
    </xf>
    <xf numFmtId="165" fontId="12" fillId="0" borderId="0" xfId="0" applyNumberFormat="1" applyFont="1" applyAlignment="1">
      <alignment horizontal="left" vertical="center"/>
    </xf>
    <xf numFmtId="0" fontId="14" fillId="0" borderId="0" xfId="0" applyFont="1" applyBorder="1" applyAlignment="1">
      <alignment vertical="top" wrapText="1"/>
    </xf>
    <xf numFmtId="0" fontId="15" fillId="0" borderId="0" xfId="0" applyFont="1" applyBorder="1" applyAlignment="1">
      <alignment vertical="top"/>
    </xf>
    <xf numFmtId="0" fontId="16" fillId="0" borderId="4" xfId="0" applyFont="1" applyFill="1" applyBorder="1" applyAlignment="1">
      <alignment vertical="center" wrapText="1"/>
    </xf>
    <xf numFmtId="0" fontId="17" fillId="0" borderId="0" xfId="0" applyFont="1" applyBorder="1" applyAlignment="1">
      <alignment vertical="top"/>
    </xf>
    <xf numFmtId="0" fontId="15" fillId="0" borderId="5" xfId="0" applyFont="1" applyBorder="1" applyAlignment="1">
      <alignment vertical="center" wrapText="1"/>
    </xf>
    <xf numFmtId="0" fontId="15" fillId="0" borderId="4" xfId="0" applyFont="1" applyBorder="1" applyAlignment="1">
      <alignment vertical="center" wrapText="1"/>
    </xf>
    <xf numFmtId="0" fontId="18" fillId="0" borderId="5" xfId="0" applyFont="1" applyBorder="1" applyAlignment="1">
      <alignment vertical="center" wrapText="1"/>
    </xf>
    <xf numFmtId="0" fontId="15" fillId="0" borderId="3" xfId="0" applyFont="1" applyBorder="1" applyAlignment="1">
      <alignment vertical="center" wrapText="1"/>
    </xf>
    <xf numFmtId="0" fontId="19" fillId="0" borderId="5" xfId="1" applyFont="1" applyBorder="1" applyAlignment="1">
      <alignment vertical="center" wrapText="1"/>
    </xf>
    <xf numFmtId="0" fontId="15" fillId="0" borderId="5" xfId="0" applyFont="1" applyBorder="1" applyAlignment="1">
      <alignment horizontal="left" vertical="center" wrapText="1" indent="2"/>
    </xf>
    <xf numFmtId="0" fontId="18" fillId="0" borderId="5" xfId="0" applyFont="1" applyBorder="1" applyAlignment="1">
      <alignment horizontal="left" vertical="center" wrapText="1" indent="2"/>
    </xf>
    <xf numFmtId="0" fontId="14" fillId="0" borderId="2" xfId="0" applyFont="1" applyBorder="1" applyAlignment="1">
      <alignment vertical="top" wrapText="1"/>
    </xf>
    <xf numFmtId="0" fontId="18" fillId="0" borderId="2" xfId="0" applyFont="1" applyBorder="1" applyAlignment="1">
      <alignment vertical="center" wrapText="1"/>
    </xf>
    <xf numFmtId="0" fontId="19" fillId="0" borderId="3" xfId="1" applyFont="1" applyBorder="1" applyAlignment="1">
      <alignment vertical="center" wrapText="1"/>
    </xf>
    <xf numFmtId="0" fontId="18" fillId="0" borderId="4" xfId="0" applyFont="1" applyBorder="1" applyAlignment="1">
      <alignment vertical="center" wrapText="1"/>
    </xf>
    <xf numFmtId="0" fontId="18" fillId="0" borderId="0" xfId="0" applyFont="1" applyBorder="1" applyAlignment="1">
      <alignment vertical="top" wrapText="1"/>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19" fillId="0" borderId="3" xfId="1" applyFont="1" applyBorder="1" applyAlignment="1">
      <alignment horizontal="left" vertical="center" wrapText="1"/>
    </xf>
    <xf numFmtId="0" fontId="14" fillId="0" borderId="3" xfId="0" applyFont="1" applyBorder="1" applyAlignment="1">
      <alignment vertical="top" wrapText="1"/>
    </xf>
    <xf numFmtId="0" fontId="15" fillId="0" borderId="2" xfId="0" applyFont="1" applyBorder="1" applyAlignment="1">
      <alignment vertical="center" wrapText="1"/>
    </xf>
    <xf numFmtId="0" fontId="15" fillId="0" borderId="0" xfId="0" applyFont="1" applyBorder="1" applyAlignment="1">
      <alignment vertical="center"/>
    </xf>
    <xf numFmtId="0" fontId="22" fillId="0" borderId="0" xfId="0" applyFont="1" applyBorder="1" applyAlignment="1">
      <alignment vertical="center" wrapText="1"/>
    </xf>
    <xf numFmtId="0" fontId="23" fillId="0" borderId="0" xfId="1" applyFont="1" applyBorder="1" applyAlignment="1">
      <alignment vertical="center"/>
    </xf>
    <xf numFmtId="0" fontId="22" fillId="0" borderId="0" xfId="0" applyFont="1" applyBorder="1" applyAlignment="1">
      <alignment vertical="center"/>
    </xf>
    <xf numFmtId="0" fontId="24" fillId="0" borderId="5" xfId="1" applyFont="1" applyBorder="1" applyAlignment="1">
      <alignment vertical="center" wrapText="1"/>
    </xf>
    <xf numFmtId="165" fontId="25" fillId="0" borderId="5" xfId="0" applyNumberFormat="1" applyFont="1" applyFill="1" applyBorder="1" applyAlignment="1">
      <alignment horizontal="left" vertical="center" wrapText="1"/>
    </xf>
    <xf numFmtId="0" fontId="27" fillId="0" borderId="0" xfId="0" applyFont="1" applyAlignment="1">
      <alignment wrapText="1"/>
    </xf>
    <xf numFmtId="0" fontId="26" fillId="0" borderId="0" xfId="0" applyFont="1" applyAlignment="1">
      <alignment wrapText="1"/>
    </xf>
    <xf numFmtId="0" fontId="27" fillId="0" borderId="0" xfId="0" applyFont="1" applyAlignment="1">
      <alignment vertical="center"/>
    </xf>
    <xf numFmtId="0" fontId="26" fillId="0" borderId="0" xfId="0" applyFont="1" applyAlignment="1">
      <alignment vertical="center"/>
    </xf>
    <xf numFmtId="4" fontId="31" fillId="0" borderId="2" xfId="3" applyNumberFormat="1" applyFont="1" applyFill="1" applyBorder="1" applyAlignment="1">
      <alignment horizontal="left" vertical="center" wrapText="1"/>
    </xf>
    <xf numFmtId="0" fontId="31" fillId="0" borderId="2" xfId="3" applyFont="1" applyFill="1" applyBorder="1" applyAlignment="1">
      <alignment horizontal="center" vertical="center" wrapText="1"/>
    </xf>
    <xf numFmtId="49" fontId="32" fillId="0" borderId="2" xfId="0" applyNumberFormat="1" applyFont="1" applyBorder="1" applyAlignment="1">
      <alignment horizontal="left" vertical="center" wrapText="1"/>
    </xf>
    <xf numFmtId="167" fontId="32" fillId="0" borderId="2" xfId="2" applyNumberFormat="1" applyFont="1" applyBorder="1" applyAlignment="1">
      <alignment horizontal="right" vertical="center" wrapText="1" indent="2"/>
    </xf>
    <xf numFmtId="164" fontId="29" fillId="0" borderId="2" xfId="2" applyFont="1" applyFill="1" applyBorder="1" applyAlignment="1" applyProtection="1">
      <alignment vertical="center" wrapText="1"/>
      <protection locked="0"/>
    </xf>
    <xf numFmtId="167" fontId="26" fillId="0" borderId="0" xfId="0" applyNumberFormat="1" applyFont="1" applyAlignment="1">
      <alignment wrapText="1"/>
    </xf>
    <xf numFmtId="0" fontId="26" fillId="0" borderId="0" xfId="0" applyFont="1" applyAlignment="1">
      <alignment vertical="center" wrapText="1"/>
    </xf>
    <xf numFmtId="0" fontId="17" fillId="0" borderId="0" xfId="0" applyFont="1" applyAlignment="1">
      <alignment vertical="center" wrapText="1"/>
    </xf>
    <xf numFmtId="0" fontId="26" fillId="0" borderId="0" xfId="0" applyFont="1" applyFill="1" applyAlignment="1">
      <alignment wrapText="1"/>
    </xf>
    <xf numFmtId="0" fontId="14" fillId="2" borderId="0" xfId="0" applyFont="1" applyFill="1" applyAlignment="1">
      <alignment horizontal="right" vertical="center"/>
    </xf>
    <xf numFmtId="0" fontId="28" fillId="2" borderId="0" xfId="0" applyFont="1" applyFill="1" applyAlignment="1">
      <alignment vertical="center" wrapText="1"/>
    </xf>
    <xf numFmtId="43" fontId="14" fillId="2" borderId="0" xfId="0" applyNumberFormat="1" applyFont="1" applyFill="1" applyAlignment="1">
      <alignment vertical="center" wrapText="1"/>
    </xf>
    <xf numFmtId="0" fontId="14" fillId="2" borderId="0" xfId="0" applyFont="1" applyFill="1" applyAlignment="1">
      <alignment vertical="center" wrapText="1"/>
    </xf>
    <xf numFmtId="0" fontId="15" fillId="0" borderId="3" xfId="0" applyFont="1" applyBorder="1" applyAlignment="1">
      <alignment vertical="center"/>
    </xf>
    <xf numFmtId="0" fontId="14" fillId="0" borderId="4" xfId="0" applyFont="1" applyBorder="1" applyAlignment="1">
      <alignment vertical="top" wrapText="1"/>
    </xf>
    <xf numFmtId="0" fontId="14" fillId="0" borderId="5" xfId="0" applyFont="1" applyBorder="1" applyAlignment="1">
      <alignment vertical="top" wrapText="1"/>
    </xf>
    <xf numFmtId="0" fontId="14" fillId="0" borderId="3" xfId="0" applyFont="1" applyBorder="1" applyAlignment="1">
      <alignment vertical="top" wrapText="1"/>
    </xf>
    <xf numFmtId="0" fontId="13" fillId="0" borderId="0" xfId="0" applyFont="1" applyBorder="1" applyAlignment="1">
      <alignment vertical="top" wrapText="1"/>
    </xf>
    <xf numFmtId="0" fontId="14" fillId="0" borderId="6" xfId="0" applyFont="1" applyBorder="1" applyAlignment="1">
      <alignment horizontal="left" vertical="top" wrapText="1"/>
    </xf>
    <xf numFmtId="0" fontId="14" fillId="0" borderId="7" xfId="0" applyFont="1" applyBorder="1" applyAlignment="1">
      <alignment horizontal="left" vertical="top" wrapText="1"/>
    </xf>
    <xf numFmtId="0" fontId="14" fillId="0" borderId="8" xfId="0" applyFont="1" applyBorder="1" applyAlignment="1">
      <alignment horizontal="left" vertical="top" wrapText="1"/>
    </xf>
    <xf numFmtId="0" fontId="14" fillId="0" borderId="9" xfId="0" applyFont="1" applyBorder="1" applyAlignment="1">
      <alignment horizontal="left" vertical="top" wrapText="1"/>
    </xf>
    <xf numFmtId="0" fontId="14" fillId="0" borderId="4" xfId="0" applyFont="1" applyBorder="1" applyAlignment="1">
      <alignment horizontal="left" vertical="top" wrapText="1"/>
    </xf>
    <xf numFmtId="0" fontId="14" fillId="0" borderId="3" xfId="0" applyFont="1" applyBorder="1" applyAlignment="1">
      <alignment horizontal="left" vertical="top" wrapText="1"/>
    </xf>
    <xf numFmtId="49" fontId="26" fillId="0" borderId="6" xfId="0" applyNumberFormat="1" applyFont="1" applyFill="1" applyBorder="1" applyAlignment="1">
      <alignment horizontal="left" vertical="center" wrapText="1"/>
    </xf>
    <xf numFmtId="49" fontId="26" fillId="0" borderId="7" xfId="0" applyNumberFormat="1" applyFont="1" applyFill="1" applyBorder="1" applyAlignment="1">
      <alignment horizontal="left" vertical="center" wrapText="1"/>
    </xf>
    <xf numFmtId="0" fontId="29" fillId="0" borderId="6" xfId="3" applyFont="1" applyFill="1" applyBorder="1" applyAlignment="1">
      <alignment horizontal="left" vertical="center" wrapText="1"/>
    </xf>
    <xf numFmtId="0" fontId="29" fillId="0" borderId="7" xfId="3" applyFont="1" applyFill="1" applyBorder="1" applyAlignment="1">
      <alignment horizontal="left" vertical="center" wrapText="1"/>
    </xf>
    <xf numFmtId="0" fontId="26" fillId="0" borderId="6" xfId="0" applyFont="1" applyBorder="1" applyAlignment="1">
      <alignment vertical="center" wrapText="1"/>
    </xf>
    <xf numFmtId="0" fontId="26" fillId="0" borderId="7" xfId="0" applyFont="1" applyBorder="1" applyAlignment="1">
      <alignment vertical="center" wrapText="1"/>
    </xf>
    <xf numFmtId="167" fontId="26" fillId="0" borderId="6" xfId="2" applyNumberFormat="1" applyFont="1" applyFill="1" applyBorder="1" applyAlignment="1">
      <alignment horizontal="left" vertical="center" wrapText="1"/>
    </xf>
    <xf numFmtId="167" fontId="26" fillId="0" borderId="7" xfId="2" applyNumberFormat="1" applyFont="1" applyFill="1" applyBorder="1" applyAlignment="1">
      <alignment horizontal="left" vertical="center" wrapText="1"/>
    </xf>
    <xf numFmtId="0" fontId="26" fillId="0" borderId="6" xfId="0" applyFont="1" applyBorder="1" applyAlignment="1">
      <alignment horizontal="left" vertical="center" wrapText="1" indent="1"/>
    </xf>
    <xf numFmtId="0" fontId="26" fillId="0" borderId="7" xfId="0" applyFont="1" applyBorder="1" applyAlignment="1">
      <alignment horizontal="left" vertical="center" wrapText="1" indent="1"/>
    </xf>
    <xf numFmtId="168" fontId="26" fillId="0" borderId="6" xfId="0" applyNumberFormat="1" applyFont="1" applyFill="1" applyBorder="1" applyAlignment="1">
      <alignment horizontal="left" vertical="center" wrapText="1"/>
    </xf>
    <xf numFmtId="168" fontId="26" fillId="0" borderId="7" xfId="0" applyNumberFormat="1" applyFont="1" applyFill="1" applyBorder="1" applyAlignment="1">
      <alignment horizontal="left" vertical="center" wrapText="1"/>
    </xf>
    <xf numFmtId="0" fontId="33" fillId="0" borderId="0" xfId="0" applyFont="1" applyFill="1" applyBorder="1" applyAlignment="1" applyProtection="1">
      <alignment horizontal="right" vertical="center" wrapText="1"/>
    </xf>
    <xf numFmtId="0" fontId="26" fillId="0" borderId="0" xfId="0" applyFont="1" applyBorder="1" applyAlignment="1">
      <alignment vertical="center" wrapText="1"/>
    </xf>
    <xf numFmtId="0" fontId="14" fillId="0" borderId="1" xfId="0" applyFont="1" applyBorder="1" applyAlignment="1">
      <alignment vertical="center" wrapText="1"/>
    </xf>
    <xf numFmtId="166" fontId="26" fillId="0" borderId="6" xfId="0" applyNumberFormat="1" applyFont="1" applyFill="1" applyBorder="1" applyAlignment="1">
      <alignment horizontal="left" vertical="center" wrapText="1"/>
    </xf>
    <xf numFmtId="166" fontId="26" fillId="0" borderId="7" xfId="0" applyNumberFormat="1" applyFont="1" applyFill="1" applyBorder="1" applyAlignment="1">
      <alignment horizontal="left" vertical="center" wrapText="1"/>
    </xf>
    <xf numFmtId="0" fontId="28" fillId="0" borderId="6" xfId="0" applyFont="1" applyBorder="1" applyAlignment="1">
      <alignment vertical="center" wrapText="1"/>
    </xf>
    <xf numFmtId="0" fontId="28" fillId="0" borderId="7" xfId="0" applyFont="1" applyBorder="1" applyAlignment="1">
      <alignment vertical="center" wrapText="1"/>
    </xf>
    <xf numFmtId="49" fontId="28" fillId="0" borderId="6" xfId="0" applyNumberFormat="1" applyFont="1" applyFill="1" applyBorder="1" applyAlignment="1">
      <alignment horizontal="center" vertical="center" wrapText="1"/>
    </xf>
    <xf numFmtId="49" fontId="28" fillId="0" borderId="7" xfId="0" applyNumberFormat="1" applyFont="1" applyFill="1" applyBorder="1" applyAlignment="1">
      <alignment horizontal="center" vertical="center" wrapText="1"/>
    </xf>
    <xf numFmtId="0" fontId="33" fillId="0" borderId="1" xfId="0" applyFont="1" applyFill="1" applyBorder="1" applyAlignment="1" applyProtection="1">
      <alignment horizontal="right" vertical="center" wrapText="1"/>
    </xf>
    <xf numFmtId="49" fontId="26" fillId="0" borderId="6" xfId="1" applyNumberFormat="1" applyFont="1" applyFill="1" applyBorder="1" applyAlignment="1">
      <alignment horizontal="left" vertical="center" wrapText="1"/>
    </xf>
    <xf numFmtId="49" fontId="26" fillId="0" borderId="7" xfId="1" applyNumberFormat="1" applyFont="1" applyFill="1" applyBorder="1" applyAlignment="1">
      <alignment horizontal="left" vertical="center" wrapText="1"/>
    </xf>
    <xf numFmtId="0" fontId="1" fillId="0" borderId="0" xfId="0" applyFont="1" applyFill="1" applyAlignment="1">
      <alignment vertical="center"/>
    </xf>
    <xf numFmtId="0" fontId="34" fillId="0" borderId="0" xfId="0" applyFont="1" applyFill="1" applyBorder="1" applyAlignment="1" applyProtection="1">
      <alignment vertical="top" wrapText="1"/>
    </xf>
    <xf numFmtId="0" fontId="3" fillId="0" borderId="0" xfId="0" applyFont="1" applyFill="1" applyBorder="1" applyAlignment="1">
      <alignment horizontal="left" vertical="top" wrapText="1"/>
    </xf>
    <xf numFmtId="0" fontId="5" fillId="0" borderId="0" xfId="0" applyFont="1" applyFill="1" applyBorder="1" applyAlignment="1">
      <alignment horizontal="left" wrapText="1"/>
    </xf>
    <xf numFmtId="166" fontId="5" fillId="0" borderId="0" xfId="0" applyNumberFormat="1" applyFont="1" applyFill="1" applyBorder="1" applyAlignment="1">
      <alignment horizontal="left" wrapText="1"/>
    </xf>
  </cellXfs>
  <cellStyles count="7">
    <cellStyle name="Normal_Техника_спецификация" xfId="4"/>
    <cellStyle name="Гиперссылка" xfId="1" builtinId="8"/>
    <cellStyle name="Обычный" xfId="0" builtinId="0"/>
    <cellStyle name="Обычный 2" xfId="5"/>
    <cellStyle name="Обычный_1.3. Шаблон спецификации" xfId="3"/>
    <cellStyle name="Стиль 1" xfId="6"/>
    <cellStyle name="Финансовый" xfId="2" builtinId="3"/>
  </cellStyles>
  <dxfs count="3">
    <dxf>
      <fill>
        <patternFill>
          <bgColor rgb="FFFFFFCC"/>
        </patternFill>
      </fill>
    </dxf>
    <dxf>
      <fill>
        <patternFill>
          <bgColor rgb="FFFFFFCC"/>
        </patternFill>
      </fill>
    </dxf>
    <dxf>
      <fill>
        <gradientFill degree="180">
          <stop position="0">
            <color theme="0"/>
          </stop>
          <stop position="1">
            <color rgb="FFFFFF00"/>
          </stop>
        </gradientFill>
      </fill>
    </dxf>
  </dxfs>
  <tableStyles count="0" defaultTableStyle="TableStyleMedium2" defaultPivotStyle="PivotStyleMedium9"/>
  <colors>
    <mruColors>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foxtrotgroup.com.ua/uk/tender.html" TargetMode="External"/><Relationship Id="rId2" Type="http://schemas.openxmlformats.org/officeDocument/2006/relationships/hyperlink" Target="mailto:tender-422@foxtrot.kiev.ua" TargetMode="External"/><Relationship Id="rId1" Type="http://schemas.openxmlformats.org/officeDocument/2006/relationships/hyperlink" Target="mailto:tender-GKF@foxtrot.kiev.ua" TargetMode="External"/><Relationship Id="rId6" Type="http://schemas.openxmlformats.org/officeDocument/2006/relationships/printerSettings" Target="../printerSettings/printerSettings1.bin"/><Relationship Id="rId5" Type="http://schemas.openxmlformats.org/officeDocument/2006/relationships/hyperlink" Target="http://foxtrotgroup.com.ua/uk/tender/subscribe.html" TargetMode="External"/><Relationship Id="rId4" Type="http://schemas.openxmlformats.org/officeDocument/2006/relationships/hyperlink" Target="mailto:tender-______@foxtrot.kiev.u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foxtrotgroup.com.ua/uk/tender.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showGridLines="0" showZeros="0" tabSelected="1" defaultGridColor="0" colorId="22" zoomScaleNormal="100" workbookViewId="0">
      <pane ySplit="1" topLeftCell="A2" activePane="bottomLeft" state="frozen"/>
      <selection sqref="A1:B1"/>
      <selection pane="bottomLeft" activeCell="I13" sqref="I12:I13"/>
    </sheetView>
  </sheetViews>
  <sheetFormatPr defaultColWidth="9.140625" defaultRowHeight="14.25" x14ac:dyDescent="0.25"/>
  <cols>
    <col min="1" max="1" width="38.28515625" style="25" customWidth="1"/>
    <col min="2" max="2" width="94.140625" style="45" customWidth="1"/>
    <col min="3" max="16383" width="9.140625" style="25"/>
    <col min="16384" max="16384" width="14.7109375" style="25" customWidth="1"/>
  </cols>
  <sheetData>
    <row r="1" spans="1:3" ht="18" x14ac:dyDescent="0.25">
      <c r="A1" s="72" t="s">
        <v>32</v>
      </c>
      <c r="B1" s="72"/>
      <c r="C1" s="24"/>
    </row>
    <row r="2" spans="1:3" ht="16.5" customHeight="1" x14ac:dyDescent="0.25">
      <c r="A2" s="75" t="s">
        <v>73</v>
      </c>
      <c r="B2" s="76"/>
      <c r="C2" s="24"/>
    </row>
    <row r="3" spans="1:3" ht="25.5" x14ac:dyDescent="0.25">
      <c r="A3" s="69" t="s">
        <v>74</v>
      </c>
      <c r="B3" s="26" t="s">
        <v>109</v>
      </c>
      <c r="C3" s="27"/>
    </row>
    <row r="4" spans="1:3" ht="25.5" x14ac:dyDescent="0.25">
      <c r="A4" s="70"/>
      <c r="B4" s="32" t="s">
        <v>122</v>
      </c>
      <c r="C4" s="27"/>
    </row>
    <row r="5" spans="1:3" ht="28.5" x14ac:dyDescent="0.25">
      <c r="A5" s="70"/>
      <c r="B5" s="28" t="s">
        <v>123</v>
      </c>
      <c r="C5" s="27"/>
    </row>
    <row r="6" spans="1:3" x14ac:dyDescent="0.25">
      <c r="A6" s="70"/>
      <c r="B6" s="68"/>
    </row>
    <row r="7" spans="1:3" x14ac:dyDescent="0.25">
      <c r="A7" s="69" t="s">
        <v>75</v>
      </c>
      <c r="B7" s="29" t="s">
        <v>5</v>
      </c>
    </row>
    <row r="8" spans="1:3" x14ac:dyDescent="0.25">
      <c r="A8" s="70"/>
      <c r="B8" s="28" t="s">
        <v>80</v>
      </c>
    </row>
    <row r="9" spans="1:3" x14ac:dyDescent="0.25">
      <c r="A9" s="70"/>
      <c r="B9" s="30" t="s">
        <v>83</v>
      </c>
    </row>
    <row r="10" spans="1:3" x14ac:dyDescent="0.25">
      <c r="A10" s="70"/>
      <c r="B10" s="32" t="s">
        <v>115</v>
      </c>
    </row>
    <row r="11" spans="1:3" x14ac:dyDescent="0.25">
      <c r="A11" s="70"/>
      <c r="B11" s="28" t="s">
        <v>6</v>
      </c>
    </row>
    <row r="12" spans="1:3" ht="28.5" x14ac:dyDescent="0.25">
      <c r="A12" s="71"/>
      <c r="B12" s="31" t="s">
        <v>7</v>
      </c>
    </row>
    <row r="13" spans="1:3" ht="15" x14ac:dyDescent="0.25">
      <c r="A13" s="73" t="s">
        <v>68</v>
      </c>
      <c r="B13" s="74"/>
    </row>
    <row r="14" spans="1:3" ht="28.5" x14ac:dyDescent="0.25">
      <c r="A14" s="69" t="s">
        <v>8</v>
      </c>
      <c r="B14" s="29" t="s">
        <v>9</v>
      </c>
    </row>
    <row r="15" spans="1:3" x14ac:dyDescent="0.25">
      <c r="A15" s="70"/>
      <c r="B15" s="32" t="s">
        <v>31</v>
      </c>
    </row>
    <row r="16" spans="1:3" ht="28.5" x14ac:dyDescent="0.25">
      <c r="A16" s="71"/>
      <c r="B16" s="31" t="s">
        <v>82</v>
      </c>
    </row>
    <row r="17" spans="1:2" ht="15" x14ac:dyDescent="0.25">
      <c r="A17" s="73" t="s">
        <v>69</v>
      </c>
      <c r="B17" s="74"/>
    </row>
    <row r="18" spans="1:2" x14ac:dyDescent="0.25">
      <c r="A18" s="69" t="s">
        <v>10</v>
      </c>
      <c r="B18" s="29" t="s">
        <v>11</v>
      </c>
    </row>
    <row r="19" spans="1:2" ht="28.5" x14ac:dyDescent="0.25">
      <c r="A19" s="70"/>
      <c r="B19" s="28" t="s">
        <v>97</v>
      </c>
    </row>
    <row r="20" spans="1:2" ht="28.5" x14ac:dyDescent="0.25">
      <c r="A20" s="71"/>
      <c r="B20" s="49" t="s">
        <v>116</v>
      </c>
    </row>
    <row r="21" spans="1:2" ht="15" x14ac:dyDescent="0.25">
      <c r="A21" s="69" t="s">
        <v>12</v>
      </c>
      <c r="B21" s="29" t="s">
        <v>112</v>
      </c>
    </row>
    <row r="22" spans="1:2" x14ac:dyDescent="0.25">
      <c r="A22" s="70"/>
      <c r="B22" s="33" t="s">
        <v>113</v>
      </c>
    </row>
    <row r="23" spans="1:2" ht="15" x14ac:dyDescent="0.25">
      <c r="A23" s="70"/>
      <c r="B23" s="28" t="s">
        <v>114</v>
      </c>
    </row>
    <row r="24" spans="1:2" x14ac:dyDescent="0.25">
      <c r="A24" s="70"/>
      <c r="B24" s="33" t="s">
        <v>94</v>
      </c>
    </row>
    <row r="25" spans="1:2" x14ac:dyDescent="0.25">
      <c r="A25" s="70"/>
      <c r="B25" s="33" t="s">
        <v>88</v>
      </c>
    </row>
    <row r="26" spans="1:2" x14ac:dyDescent="0.25">
      <c r="A26" s="70"/>
      <c r="B26" s="33" t="s">
        <v>89</v>
      </c>
    </row>
    <row r="27" spans="1:2" x14ac:dyDescent="0.25">
      <c r="A27" s="70"/>
      <c r="B27" s="33" t="s">
        <v>101</v>
      </c>
    </row>
    <row r="28" spans="1:2" x14ac:dyDescent="0.25">
      <c r="A28" s="70"/>
      <c r="B28" s="33" t="s">
        <v>90</v>
      </c>
    </row>
    <row r="29" spans="1:2" ht="28.5" x14ac:dyDescent="0.25">
      <c r="A29" s="70"/>
      <c r="B29" s="34" t="s">
        <v>93</v>
      </c>
    </row>
    <row r="30" spans="1:2" x14ac:dyDescent="0.25">
      <c r="A30" s="71"/>
      <c r="B30" s="34"/>
    </row>
    <row r="31" spans="1:2" ht="42.75" x14ac:dyDescent="0.25">
      <c r="A31" s="35" t="s">
        <v>95</v>
      </c>
      <c r="B31" s="36" t="s">
        <v>96</v>
      </c>
    </row>
    <row r="32" spans="1:2" ht="28.5" x14ac:dyDescent="0.25">
      <c r="A32" s="69" t="s">
        <v>13</v>
      </c>
      <c r="B32" s="29" t="s">
        <v>30</v>
      </c>
    </row>
    <row r="33" spans="1:2" x14ac:dyDescent="0.25">
      <c r="A33" s="70"/>
      <c r="B33" s="33" t="s">
        <v>55</v>
      </c>
    </row>
    <row r="34" spans="1:2" x14ac:dyDescent="0.25">
      <c r="A34" s="70"/>
      <c r="B34" s="33" t="s">
        <v>61</v>
      </c>
    </row>
    <row r="35" spans="1:2" x14ac:dyDescent="0.25">
      <c r="A35" s="71"/>
      <c r="B35" s="33" t="s">
        <v>62</v>
      </c>
    </row>
    <row r="36" spans="1:2" ht="15" x14ac:dyDescent="0.25">
      <c r="A36" s="73" t="s">
        <v>70</v>
      </c>
      <c r="B36" s="74"/>
    </row>
    <row r="37" spans="1:2" x14ac:dyDescent="0.25">
      <c r="A37" s="69" t="s">
        <v>14</v>
      </c>
      <c r="B37" s="29" t="s">
        <v>15</v>
      </c>
    </row>
    <row r="38" spans="1:2" ht="28.5" x14ac:dyDescent="0.25">
      <c r="A38" s="70"/>
      <c r="B38" s="28" t="s">
        <v>85</v>
      </c>
    </row>
    <row r="39" spans="1:2" ht="28.5" x14ac:dyDescent="0.25">
      <c r="A39" s="70"/>
      <c r="B39" s="28" t="s">
        <v>53</v>
      </c>
    </row>
    <row r="40" spans="1:2" x14ac:dyDescent="0.25">
      <c r="A40" s="71"/>
      <c r="B40" s="37" t="str">
        <f>$B$10</f>
        <v>tender-422@foxtrot.kiev.ua</v>
      </c>
    </row>
    <row r="41" spans="1:2" x14ac:dyDescent="0.25">
      <c r="A41" s="69" t="s">
        <v>16</v>
      </c>
      <c r="B41" s="38" t="s">
        <v>84</v>
      </c>
    </row>
    <row r="42" spans="1:2" x14ac:dyDescent="0.25">
      <c r="A42" s="70"/>
      <c r="B42" s="30" t="s">
        <v>77</v>
      </c>
    </row>
    <row r="43" spans="1:2" ht="15" x14ac:dyDescent="0.25">
      <c r="A43" s="70"/>
      <c r="B43" s="50">
        <v>43284</v>
      </c>
    </row>
    <row r="44" spans="1:2" ht="28.5" x14ac:dyDescent="0.25">
      <c r="A44" s="71"/>
      <c r="B44" s="39" t="s">
        <v>78</v>
      </c>
    </row>
    <row r="45" spans="1:2" ht="57" x14ac:dyDescent="0.25">
      <c r="A45" s="69" t="s">
        <v>17</v>
      </c>
      <c r="B45" s="29" t="s">
        <v>76</v>
      </c>
    </row>
    <row r="46" spans="1:2" ht="28.5" x14ac:dyDescent="0.25">
      <c r="A46" s="70"/>
      <c r="B46" s="28" t="s">
        <v>18</v>
      </c>
    </row>
    <row r="47" spans="1:2" x14ac:dyDescent="0.25">
      <c r="A47" s="71"/>
      <c r="B47" s="28" t="s">
        <v>19</v>
      </c>
    </row>
    <row r="48" spans="1:2" ht="15" x14ac:dyDescent="0.25">
      <c r="A48" s="73" t="s">
        <v>71</v>
      </c>
      <c r="B48" s="74"/>
    </row>
    <row r="49" spans="1:6" x14ac:dyDescent="0.25">
      <c r="A49" s="69" t="s">
        <v>20</v>
      </c>
      <c r="B49" s="40" t="s">
        <v>67</v>
      </c>
    </row>
    <row r="50" spans="1:6" ht="28.5" x14ac:dyDescent="0.25">
      <c r="A50" s="70"/>
      <c r="B50" s="41" t="s">
        <v>63</v>
      </c>
    </row>
    <row r="51" spans="1:6" ht="28.5" x14ac:dyDescent="0.25">
      <c r="A51" s="70"/>
      <c r="B51" s="41" t="s">
        <v>52</v>
      </c>
    </row>
    <row r="52" spans="1:6" x14ac:dyDescent="0.25">
      <c r="A52" s="71"/>
      <c r="B52" s="42" t="s">
        <v>60</v>
      </c>
    </row>
    <row r="53" spans="1:6" ht="42.75" x14ac:dyDescent="0.25">
      <c r="A53" s="43" t="s">
        <v>21</v>
      </c>
      <c r="B53" s="28" t="s">
        <v>22</v>
      </c>
      <c r="F53" s="77"/>
    </row>
    <row r="54" spans="1:6" x14ac:dyDescent="0.25">
      <c r="A54" s="69" t="s">
        <v>23</v>
      </c>
      <c r="B54" s="29" t="s">
        <v>24</v>
      </c>
      <c r="F54" s="78"/>
    </row>
    <row r="55" spans="1:6" x14ac:dyDescent="0.25">
      <c r="A55" s="70"/>
      <c r="B55" s="33" t="s">
        <v>56</v>
      </c>
    </row>
    <row r="56" spans="1:6" x14ac:dyDescent="0.25">
      <c r="A56" s="70"/>
      <c r="B56" s="33" t="s">
        <v>57</v>
      </c>
    </row>
    <row r="57" spans="1:6" ht="28.5" x14ac:dyDescent="0.25">
      <c r="A57" s="71"/>
      <c r="B57" s="31" t="s">
        <v>50</v>
      </c>
    </row>
    <row r="58" spans="1:6" x14ac:dyDescent="0.25">
      <c r="A58" s="69" t="s">
        <v>25</v>
      </c>
      <c r="B58" s="29" t="s">
        <v>26</v>
      </c>
    </row>
    <row r="59" spans="1:6" x14ac:dyDescent="0.25">
      <c r="A59" s="70"/>
      <c r="B59" s="33" t="s">
        <v>58</v>
      </c>
    </row>
    <row r="60" spans="1:6" x14ac:dyDescent="0.25">
      <c r="A60" s="70"/>
      <c r="B60" s="33" t="s">
        <v>59</v>
      </c>
    </row>
    <row r="61" spans="1:6" ht="28.5" x14ac:dyDescent="0.25">
      <c r="A61" s="71"/>
      <c r="B61" s="31" t="s">
        <v>27</v>
      </c>
    </row>
    <row r="62" spans="1:6" ht="15" x14ac:dyDescent="0.25">
      <c r="A62" s="73" t="s">
        <v>72</v>
      </c>
      <c r="B62" s="74"/>
    </row>
    <row r="63" spans="1:6" ht="28.5" x14ac:dyDescent="0.25">
      <c r="A63" s="35" t="s">
        <v>28</v>
      </c>
      <c r="B63" s="44" t="s">
        <v>51</v>
      </c>
    </row>
    <row r="64" spans="1:6" ht="28.5" x14ac:dyDescent="0.25">
      <c r="A64" s="77" t="s">
        <v>29</v>
      </c>
      <c r="B64" s="29" t="s">
        <v>108</v>
      </c>
    </row>
    <row r="65" spans="1:2" x14ac:dyDescent="0.25">
      <c r="A65" s="78"/>
      <c r="B65" s="31" t="s">
        <v>119</v>
      </c>
    </row>
    <row r="67" spans="1:2" ht="28.5" x14ac:dyDescent="0.25">
      <c r="B67" s="46" t="s">
        <v>79</v>
      </c>
    </row>
    <row r="68" spans="1:2" x14ac:dyDescent="0.25">
      <c r="B68" s="47" t="s">
        <v>65</v>
      </c>
    </row>
    <row r="69" spans="1:2" x14ac:dyDescent="0.25">
      <c r="B69" s="48"/>
    </row>
  </sheetData>
  <mergeCells count="21">
    <mergeCell ref="A64:A65"/>
    <mergeCell ref="F53:F54"/>
    <mergeCell ref="A54:A57"/>
    <mergeCell ref="A58:A61"/>
    <mergeCell ref="A62:B62"/>
    <mergeCell ref="A49:A52"/>
    <mergeCell ref="A45:A47"/>
    <mergeCell ref="A1:B1"/>
    <mergeCell ref="A18:A20"/>
    <mergeCell ref="A48:B48"/>
    <mergeCell ref="A36:B36"/>
    <mergeCell ref="A37:A40"/>
    <mergeCell ref="A13:B13"/>
    <mergeCell ref="A14:A16"/>
    <mergeCell ref="A17:B17"/>
    <mergeCell ref="A21:A30"/>
    <mergeCell ref="A32:A35"/>
    <mergeCell ref="A2:B2"/>
    <mergeCell ref="A7:A12"/>
    <mergeCell ref="A41:A44"/>
    <mergeCell ref="A3:A6"/>
  </mergeCells>
  <conditionalFormatting sqref="B43">
    <cfRule type="containsBlanks" dxfId="2" priority="2">
      <formula>LEN(TRIM(B43))=0</formula>
    </cfRule>
  </conditionalFormatting>
  <dataValidations count="2">
    <dataValidation allowBlank="1" showInputMessage="1" showErrorMessage="1" promptTitle="Наступний день" prompt="після подачі пропозицій." sqref="B43"/>
    <dataValidation type="textLength" operator="lessThanOrEqual" allowBlank="1" showInputMessage="1" showErrorMessage="1" errorTitle="Увага!" error="Кількість символів не повинно перевищувати 100, інакше складно зберігати листи від учасників" sqref="B3">
      <formula1>100</formula1>
    </dataValidation>
  </dataValidations>
  <hyperlinks>
    <hyperlink ref="B15" r:id="rId1"/>
    <hyperlink ref="B20" location="'Титульний лист конверта'!A1" display="Після заповнення Додатку 1 автоматично буде сформован Титульний лист, який Учасник має роздрукувати та наклеїти на конверт з пропозицією."/>
    <hyperlink ref="B10" r:id="rId2"/>
    <hyperlink ref="B52" r:id="rId3"/>
    <hyperlink ref="B40" r:id="rId4" display="tender-______@foxtrot.kiev.ua"/>
    <hyperlink ref="B68" r:id="rId5"/>
    <hyperlink ref="B4" location="'Додаток 1'!A1" display="Детальні характеристики предмету закупівлі надано у Додатку 1."/>
  </hyperlinks>
  <pageMargins left="0.27559055118110237" right="0.27559055118110237" top="0.39370078740157483" bottom="0.39370078740157483" header="0.19685039370078741" footer="0.19685039370078741"/>
  <pageSetup paperSize="9" fitToHeight="0" orientation="portrait" r:id="rId6"/>
  <headerFooter>
    <oddFooter>&amp;L&amp;"+,обычный"&amp;10&amp;K01+046Лист &amp;P з &amp;N листів&amp;R&amp;"+,обычный"&amp;10&amp;K01+048http://foxtrotgroup.com.ua/uk/tender.html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4"/>
  <sheetViews>
    <sheetView showGridLines="0" showZeros="0" defaultGridColor="0" colorId="22" zoomScaleNormal="100" workbookViewId="0">
      <pane xSplit="2" ySplit="3" topLeftCell="C4" activePane="bottomRight" state="frozen"/>
      <selection sqref="A1:B1"/>
      <selection pane="topRight" sqref="A1:B1"/>
      <selection pane="bottomLeft" sqref="A1:B1"/>
      <selection pane="bottomRight" activeCell="H21" sqref="H21"/>
    </sheetView>
  </sheetViews>
  <sheetFormatPr defaultColWidth="9.140625" defaultRowHeight="12.75" outlineLevelRow="1" x14ac:dyDescent="0.2"/>
  <cols>
    <col min="1" max="1" width="59.5703125" style="52" customWidth="1"/>
    <col min="2" max="2" width="18.140625" style="52" customWidth="1"/>
    <col min="3" max="3" width="24.42578125" style="63" customWidth="1"/>
    <col min="4" max="4" width="35.85546875" style="63" customWidth="1"/>
    <col min="5" max="16384" width="9.140625" style="52"/>
  </cols>
  <sheetData>
    <row r="1" spans="1:5" ht="25.5" customHeight="1" x14ac:dyDescent="0.3">
      <c r="A1" s="92" t="s">
        <v>98</v>
      </c>
      <c r="B1" s="92"/>
      <c r="C1" s="91" t="str">
        <f>IF($C$3=0,"Змінювати форму запиту, додавати або видаляти стовбці чи рядки не можна.","")</f>
        <v>Змінювати форму запиту, додавати або видаляти стовбці чи рядки не можна.</v>
      </c>
      <c r="D1" s="91"/>
      <c r="E1" s="51"/>
    </row>
    <row r="2" spans="1:5" s="54" customFormat="1" ht="20.25" customHeight="1" x14ac:dyDescent="0.25">
      <c r="A2" s="93" t="str">
        <f>Документація!$B$3</f>
        <v>Дисплей акриловий для батарейок ТМ Energizer</v>
      </c>
      <c r="B2" s="93"/>
      <c r="C2" s="100" t="str">
        <f>IF($C$3=0,"Поля для заповнення промарковано кольором.","")</f>
        <v>Поля для заповнення промарковано кольором.</v>
      </c>
      <c r="D2" s="100"/>
      <c r="E2" s="53"/>
    </row>
    <row r="3" spans="1:5" s="54" customFormat="1" ht="28.9" customHeight="1" x14ac:dyDescent="0.25">
      <c r="A3" s="96" t="s">
        <v>35</v>
      </c>
      <c r="B3" s="97"/>
      <c r="C3" s="98"/>
      <c r="D3" s="99"/>
    </row>
    <row r="4" spans="1:5" s="54" customFormat="1" ht="12.75" customHeight="1" outlineLevel="1" x14ac:dyDescent="0.25">
      <c r="A4" s="83" t="s">
        <v>36</v>
      </c>
      <c r="B4" s="84"/>
      <c r="C4" s="79"/>
      <c r="D4" s="80"/>
    </row>
    <row r="5" spans="1:5" s="54" customFormat="1" ht="12.75" customHeight="1" outlineLevel="1" x14ac:dyDescent="0.25">
      <c r="A5" s="83" t="s">
        <v>37</v>
      </c>
      <c r="B5" s="84"/>
      <c r="C5" s="79"/>
      <c r="D5" s="80"/>
    </row>
    <row r="6" spans="1:5" s="54" customFormat="1" ht="12.75" customHeight="1" outlineLevel="1" x14ac:dyDescent="0.25">
      <c r="A6" s="83" t="s">
        <v>38</v>
      </c>
      <c r="B6" s="84"/>
      <c r="C6" s="94"/>
      <c r="D6" s="95"/>
    </row>
    <row r="7" spans="1:5" s="54" customFormat="1" ht="12.75" customHeight="1" outlineLevel="1" x14ac:dyDescent="0.25">
      <c r="A7" s="83" t="s">
        <v>39</v>
      </c>
      <c r="B7" s="84"/>
      <c r="C7" s="79"/>
      <c r="D7" s="80"/>
    </row>
    <row r="8" spans="1:5" s="54" customFormat="1" ht="12.75" customHeight="1" outlineLevel="1" x14ac:dyDescent="0.25">
      <c r="A8" s="83" t="s">
        <v>40</v>
      </c>
      <c r="B8" s="84"/>
      <c r="C8" s="79"/>
      <c r="D8" s="80"/>
    </row>
    <row r="9" spans="1:5" s="54" customFormat="1" ht="12.75" customHeight="1" outlineLevel="1" x14ac:dyDescent="0.25">
      <c r="A9" s="83" t="s">
        <v>54</v>
      </c>
      <c r="B9" s="84"/>
      <c r="C9" s="94"/>
      <c r="D9" s="95"/>
    </row>
    <row r="10" spans="1:5" s="54" customFormat="1" ht="12.75" customHeight="1" outlineLevel="1" x14ac:dyDescent="0.25">
      <c r="A10" s="83" t="s">
        <v>41</v>
      </c>
      <c r="B10" s="84"/>
      <c r="C10" s="79"/>
      <c r="D10" s="80"/>
    </row>
    <row r="11" spans="1:5" s="54" customFormat="1" ht="12.75" customHeight="1" outlineLevel="1" x14ac:dyDescent="0.25">
      <c r="A11" s="83" t="s">
        <v>45</v>
      </c>
      <c r="B11" s="84"/>
      <c r="C11" s="94"/>
      <c r="D11" s="95"/>
    </row>
    <row r="12" spans="1:5" s="54" customFormat="1" ht="12.75" customHeight="1" outlineLevel="1" x14ac:dyDescent="0.25">
      <c r="A12" s="83" t="s">
        <v>46</v>
      </c>
      <c r="B12" s="84"/>
      <c r="C12" s="101"/>
      <c r="D12" s="102"/>
    </row>
    <row r="13" spans="1:5" s="54" customFormat="1" ht="12.75" customHeight="1" outlineLevel="1" x14ac:dyDescent="0.25">
      <c r="A13" s="83" t="s">
        <v>99</v>
      </c>
      <c r="B13" s="84"/>
      <c r="C13" s="85"/>
      <c r="D13" s="86"/>
    </row>
    <row r="14" spans="1:5" s="54" customFormat="1" ht="12.75" customHeight="1" outlineLevel="1" x14ac:dyDescent="0.25">
      <c r="A14" s="83" t="s">
        <v>66</v>
      </c>
      <c r="B14" s="84"/>
      <c r="C14" s="85"/>
      <c r="D14" s="86"/>
    </row>
    <row r="15" spans="1:5" s="54" customFormat="1" ht="12.75" customHeight="1" outlineLevel="1" x14ac:dyDescent="0.25">
      <c r="A15" s="83" t="s">
        <v>42</v>
      </c>
      <c r="B15" s="84"/>
      <c r="C15" s="85"/>
      <c r="D15" s="86"/>
    </row>
    <row r="16" spans="1:5" s="54" customFormat="1" ht="12.75" customHeight="1" outlineLevel="1" x14ac:dyDescent="0.25">
      <c r="A16" s="83" t="s">
        <v>49</v>
      </c>
      <c r="B16" s="84"/>
      <c r="C16" s="85"/>
      <c r="D16" s="86"/>
    </row>
    <row r="17" spans="1:4" s="54" customFormat="1" ht="12.75" customHeight="1" outlineLevel="1" x14ac:dyDescent="0.25">
      <c r="A17" s="83" t="s">
        <v>43</v>
      </c>
      <c r="B17" s="84"/>
      <c r="C17" s="85"/>
      <c r="D17" s="86"/>
    </row>
    <row r="18" spans="1:4" s="54" customFormat="1" ht="12.75" customHeight="1" outlineLevel="1" x14ac:dyDescent="0.25">
      <c r="A18" s="83" t="s">
        <v>44</v>
      </c>
      <c r="B18" s="84"/>
      <c r="C18" s="85"/>
      <c r="D18" s="86"/>
    </row>
    <row r="19" spans="1:4" s="54" customFormat="1" ht="12.75" customHeight="1" x14ac:dyDescent="0.25">
      <c r="A19" s="83" t="s">
        <v>87</v>
      </c>
      <c r="B19" s="84"/>
      <c r="C19" s="85"/>
      <c r="D19" s="86"/>
    </row>
    <row r="20" spans="1:4" ht="12.75" customHeight="1" x14ac:dyDescent="0.2">
      <c r="A20" s="81" t="s">
        <v>102</v>
      </c>
      <c r="B20" s="82"/>
      <c r="C20" s="79"/>
      <c r="D20" s="80"/>
    </row>
    <row r="21" spans="1:4" ht="25.5" customHeight="1" x14ac:dyDescent="0.2">
      <c r="A21" s="81" t="s">
        <v>103</v>
      </c>
      <c r="B21" s="82"/>
      <c r="C21" s="79"/>
      <c r="D21" s="80"/>
    </row>
    <row r="22" spans="1:4" ht="79.5" customHeight="1" x14ac:dyDescent="0.2">
      <c r="A22" s="81" t="s">
        <v>104</v>
      </c>
      <c r="B22" s="82"/>
      <c r="C22" s="79"/>
      <c r="D22" s="80"/>
    </row>
    <row r="23" spans="1:4" ht="12.75" customHeight="1" x14ac:dyDescent="0.2">
      <c r="A23" s="81" t="s">
        <v>124</v>
      </c>
      <c r="B23" s="82"/>
      <c r="C23" s="79"/>
      <c r="D23" s="80"/>
    </row>
    <row r="24" spans="1:4" ht="25.5" customHeight="1" x14ac:dyDescent="0.2">
      <c r="A24" s="81" t="s">
        <v>110</v>
      </c>
      <c r="B24" s="82"/>
      <c r="C24" s="79"/>
      <c r="D24" s="80"/>
    </row>
    <row r="25" spans="1:4" x14ac:dyDescent="0.2">
      <c r="A25" s="81" t="s">
        <v>125</v>
      </c>
      <c r="B25" s="82"/>
      <c r="C25" s="79"/>
      <c r="D25" s="80"/>
    </row>
    <row r="26" spans="1:4" ht="25.5" customHeight="1" x14ac:dyDescent="0.2">
      <c r="A26" s="81" t="s">
        <v>126</v>
      </c>
      <c r="B26" s="82"/>
      <c r="C26" s="79"/>
      <c r="D26" s="80"/>
    </row>
    <row r="27" spans="1:4" ht="12.75" customHeight="1" x14ac:dyDescent="0.2">
      <c r="A27" s="81" t="s">
        <v>127</v>
      </c>
      <c r="B27" s="82"/>
      <c r="C27" s="79"/>
      <c r="D27" s="80"/>
    </row>
    <row r="28" spans="1:4" x14ac:dyDescent="0.2">
      <c r="A28" s="81" t="s">
        <v>128</v>
      </c>
      <c r="B28" s="82"/>
      <c r="C28" s="79"/>
      <c r="D28" s="80"/>
    </row>
    <row r="29" spans="1:4" ht="38.25" customHeight="1" x14ac:dyDescent="0.2">
      <c r="A29" s="81" t="s">
        <v>129</v>
      </c>
      <c r="B29" s="82"/>
      <c r="C29" s="79"/>
      <c r="D29" s="80"/>
    </row>
    <row r="30" spans="1:4" ht="12.75" customHeight="1" x14ac:dyDescent="0.2">
      <c r="A30" s="81" t="s">
        <v>105</v>
      </c>
      <c r="B30" s="82"/>
      <c r="C30" s="79"/>
      <c r="D30" s="80"/>
    </row>
    <row r="31" spans="1:4" ht="26.25" customHeight="1" x14ac:dyDescent="0.2">
      <c r="A31" s="81" t="s">
        <v>111</v>
      </c>
      <c r="B31" s="82"/>
      <c r="C31" s="79"/>
      <c r="D31" s="80"/>
    </row>
    <row r="32" spans="1:4" ht="26.25" customHeight="1" x14ac:dyDescent="0.2">
      <c r="A32" s="83" t="s">
        <v>130</v>
      </c>
      <c r="B32" s="84"/>
      <c r="C32" s="89"/>
      <c r="D32" s="90"/>
    </row>
    <row r="33" spans="1:5" x14ac:dyDescent="0.2">
      <c r="A33" s="87" t="s">
        <v>131</v>
      </c>
      <c r="B33" s="88"/>
      <c r="C33" s="79"/>
      <c r="D33" s="80"/>
    </row>
    <row r="34" spans="1:5" ht="12.75" customHeight="1" x14ac:dyDescent="0.2">
      <c r="A34" s="87" t="s">
        <v>117</v>
      </c>
      <c r="B34" s="88"/>
      <c r="C34" s="79"/>
      <c r="D34" s="80"/>
    </row>
    <row r="35" spans="1:5" ht="12.75" customHeight="1" x14ac:dyDescent="0.2">
      <c r="A35" s="87" t="s">
        <v>118</v>
      </c>
      <c r="B35" s="88"/>
      <c r="C35" s="79"/>
      <c r="D35" s="80"/>
    </row>
    <row r="36" spans="1:5" ht="12.75" customHeight="1" x14ac:dyDescent="0.2">
      <c r="A36" s="87" t="s">
        <v>91</v>
      </c>
      <c r="B36" s="88"/>
      <c r="C36" s="79"/>
      <c r="D36" s="80"/>
    </row>
    <row r="37" spans="1:5" ht="12.75" customHeight="1" x14ac:dyDescent="0.2">
      <c r="A37" s="87" t="s">
        <v>92</v>
      </c>
      <c r="B37" s="88"/>
      <c r="C37" s="79"/>
      <c r="D37" s="80"/>
    </row>
    <row r="38" spans="1:5" ht="39" customHeight="1" x14ac:dyDescent="0.2">
      <c r="A38" s="81" t="s">
        <v>132</v>
      </c>
      <c r="B38" s="82"/>
      <c r="C38" s="79"/>
      <c r="D38" s="80"/>
    </row>
    <row r="39" spans="1:5" x14ac:dyDescent="0.2">
      <c r="A39" s="55" t="s">
        <v>86</v>
      </c>
      <c r="B39" s="55" t="s">
        <v>121</v>
      </c>
      <c r="C39" s="56" t="s">
        <v>106</v>
      </c>
      <c r="D39" s="56" t="s">
        <v>107</v>
      </c>
    </row>
    <row r="40" spans="1:5" ht="29.25" customHeight="1" x14ac:dyDescent="0.2">
      <c r="A40" s="57" t="s">
        <v>109</v>
      </c>
      <c r="B40" s="58">
        <v>3000</v>
      </c>
      <c r="C40" s="59"/>
      <c r="D40" s="59"/>
      <c r="E40" s="60"/>
    </row>
    <row r="41" spans="1:5" s="61" customFormat="1" ht="25.5" customHeight="1" x14ac:dyDescent="0.25">
      <c r="A41" s="65"/>
      <c r="B41" s="64" t="s">
        <v>120</v>
      </c>
      <c r="C41" s="66">
        <f>C40*B40</f>
        <v>0</v>
      </c>
      <c r="D41" s="67"/>
      <c r="E41" s="62"/>
    </row>
    <row r="42" spans="1:5" ht="12.75" customHeight="1" x14ac:dyDescent="0.2"/>
    <row r="43" spans="1:5" ht="12.75" customHeight="1" x14ac:dyDescent="0.2"/>
    <row r="44" spans="1:5" ht="12.75" customHeight="1" x14ac:dyDescent="0.2"/>
    <row r="45" spans="1:5" ht="12.75" customHeight="1" x14ac:dyDescent="0.2"/>
    <row r="46" spans="1:5" ht="12.75" customHeight="1" x14ac:dyDescent="0.2"/>
    <row r="47" spans="1:5" ht="12.75" customHeight="1" x14ac:dyDescent="0.2"/>
    <row r="48" spans="1:5" ht="51" customHeight="1" x14ac:dyDescent="0.2"/>
    <row r="49" ht="25.5" customHeight="1" x14ac:dyDescent="0.2"/>
    <row r="50" ht="45" customHeight="1" x14ac:dyDescent="0.2"/>
    <row r="51" ht="30" customHeight="1" x14ac:dyDescent="0.2"/>
    <row r="54" ht="26.25" customHeight="1" x14ac:dyDescent="0.2"/>
  </sheetData>
  <sheetProtection formatCells="0" formatColumns="0" formatRows="0" selectLockedCells="1" autoFilter="0"/>
  <mergeCells count="76">
    <mergeCell ref="A8:B8"/>
    <mergeCell ref="C14:D14"/>
    <mergeCell ref="C15:D15"/>
    <mergeCell ref="A9:B9"/>
    <mergeCell ref="A10:B10"/>
    <mergeCell ref="A11:B11"/>
    <mergeCell ref="A12:B12"/>
    <mergeCell ref="A14:B14"/>
    <mergeCell ref="A15:B15"/>
    <mergeCell ref="C8:D8"/>
    <mergeCell ref="C9:D9"/>
    <mergeCell ref="C10:D10"/>
    <mergeCell ref="C11:D11"/>
    <mergeCell ref="C13:D13"/>
    <mergeCell ref="C12:D12"/>
    <mergeCell ref="C1:D1"/>
    <mergeCell ref="A1:B1"/>
    <mergeCell ref="A2:B2"/>
    <mergeCell ref="A6:B6"/>
    <mergeCell ref="A7:B7"/>
    <mergeCell ref="C6:D6"/>
    <mergeCell ref="C7:D7"/>
    <mergeCell ref="A3:B3"/>
    <mergeCell ref="A4:B4"/>
    <mergeCell ref="A5:B5"/>
    <mergeCell ref="C3:D3"/>
    <mergeCell ref="C4:D4"/>
    <mergeCell ref="C5:D5"/>
    <mergeCell ref="C2:D2"/>
    <mergeCell ref="A25:B25"/>
    <mergeCell ref="C36:D36"/>
    <mergeCell ref="C34:D34"/>
    <mergeCell ref="C17:D17"/>
    <mergeCell ref="C31:D31"/>
    <mergeCell ref="C18:D18"/>
    <mergeCell ref="C25:D25"/>
    <mergeCell ref="C26:D26"/>
    <mergeCell ref="C23:D23"/>
    <mergeCell ref="C24:D24"/>
    <mergeCell ref="A26:B26"/>
    <mergeCell ref="A30:B30"/>
    <mergeCell ref="C30:D30"/>
    <mergeCell ref="A20:B20"/>
    <mergeCell ref="C20:D20"/>
    <mergeCell ref="A21:B21"/>
    <mergeCell ref="C35:D35"/>
    <mergeCell ref="C32:D32"/>
    <mergeCell ref="A29:B29"/>
    <mergeCell ref="C29:D29"/>
    <mergeCell ref="A35:B35"/>
    <mergeCell ref="A32:B32"/>
    <mergeCell ref="A34:B34"/>
    <mergeCell ref="A33:B33"/>
    <mergeCell ref="C33:D33"/>
    <mergeCell ref="A31:B31"/>
    <mergeCell ref="A37:B37"/>
    <mergeCell ref="C37:D37"/>
    <mergeCell ref="A38:B38"/>
    <mergeCell ref="A36:B36"/>
    <mergeCell ref="C38:D38"/>
    <mergeCell ref="C27:D27"/>
    <mergeCell ref="C28:D28"/>
    <mergeCell ref="A27:B27"/>
    <mergeCell ref="A16:B16"/>
    <mergeCell ref="A13:B13"/>
    <mergeCell ref="C22:D22"/>
    <mergeCell ref="A24:B24"/>
    <mergeCell ref="A23:B23"/>
    <mergeCell ref="A22:B22"/>
    <mergeCell ref="A17:B17"/>
    <mergeCell ref="A18:B18"/>
    <mergeCell ref="A19:B19"/>
    <mergeCell ref="C21:D21"/>
    <mergeCell ref="C19:D19"/>
    <mergeCell ref="C16:D16"/>
    <mergeCell ref="A28:B28"/>
  </mergeCells>
  <conditionalFormatting sqref="C3:D32 C40:D40 C34:D38">
    <cfRule type="containsBlanks" dxfId="1" priority="23">
      <formula>LEN(TRIM(C3))=0</formula>
    </cfRule>
  </conditionalFormatting>
  <conditionalFormatting sqref="C33:D33">
    <cfRule type="containsBlanks" dxfId="0" priority="1">
      <formula>LEN(TRIM(C33))=0</formula>
    </cfRule>
  </conditionalFormatting>
  <dataValidations count="1">
    <dataValidation type="decimal" operator="greaterThanOrEqual" allowBlank="1" showInputMessage="1" showErrorMessage="1" sqref="C40:D40">
      <formula1>0</formula1>
    </dataValidation>
  </dataValidations>
  <pageMargins left="0.39370078740157483" right="0.39370078740157483" top="0.39370078740157483" bottom="0.39370078740157483" header="0.19685039370078741" footer="0.19685039370078741"/>
  <pageSetup paperSize="9" scale="75" fitToHeight="10" orientation="portrait" r:id="rId1"/>
  <headerFooter>
    <oddFooter>&amp;L&amp;"+,обычный"&amp;10&amp;K01+046Лист &amp;P з &amp;N листів&amp;R&amp;"+,обычный"&amp;10&amp;K01+048&amp;F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1"/>
  <sheetViews>
    <sheetView showGridLines="0" showZeros="0" defaultGridColor="0" colorId="22" zoomScale="85" zoomScaleNormal="85" workbookViewId="0">
      <selection activeCell="A3" sqref="A3"/>
    </sheetView>
  </sheetViews>
  <sheetFormatPr defaultColWidth="0" defaultRowHeight="18" zeroHeight="1" x14ac:dyDescent="0.25"/>
  <cols>
    <col min="1" max="1" width="15.42578125" style="5" customWidth="1"/>
    <col min="2" max="2" width="32.5703125" style="5" customWidth="1"/>
    <col min="3" max="3" width="44.140625" style="5" customWidth="1"/>
    <col min="4" max="16384" width="9.140625" style="1" hidden="1"/>
  </cols>
  <sheetData>
    <row r="1" spans="1:3" s="9" customFormat="1" x14ac:dyDescent="0.25">
      <c r="A1" s="22" t="s">
        <v>100</v>
      </c>
      <c r="B1" s="21"/>
      <c r="C1" s="15" t="str">
        <f>CONCATENATE("Вхідний № ",RIGHT(LEFT($C$19,10),3),"/_______")</f>
        <v>Вхідний № 422/_______</v>
      </c>
    </row>
    <row r="2" spans="1:3" s="9" customFormat="1" x14ac:dyDescent="0.25">
      <c r="A2" s="23">
        <f>WORKDAY(Документація!$B$43,-1)</f>
        <v>43283</v>
      </c>
      <c r="B2" s="20"/>
      <c r="C2" s="11"/>
    </row>
    <row r="3" spans="1:3" s="9" customFormat="1" x14ac:dyDescent="0.25">
      <c r="A3" s="5"/>
      <c r="B3" s="4"/>
      <c r="C3" s="11" t="s">
        <v>48</v>
      </c>
    </row>
    <row r="4" spans="1:3" ht="67.5" customHeight="1" x14ac:dyDescent="0.25">
      <c r="A4" s="13" t="s">
        <v>0</v>
      </c>
      <c r="B4" s="105">
        <f>'Додаток 1'!$C$3</f>
        <v>0</v>
      </c>
      <c r="C4" s="105"/>
    </row>
    <row r="5" spans="1:3" ht="18" customHeight="1" x14ac:dyDescent="0.25">
      <c r="A5" s="6"/>
      <c r="B5" s="106">
        <f>'Додаток 1'!$C$8</f>
        <v>0</v>
      </c>
      <c r="C5" s="106"/>
    </row>
    <row r="6" spans="1:3" x14ac:dyDescent="0.25">
      <c r="A6" s="11" t="s">
        <v>47</v>
      </c>
      <c r="B6" s="106">
        <f>'Додаток 1'!$C$10</f>
        <v>0</v>
      </c>
      <c r="C6" s="106"/>
    </row>
    <row r="7" spans="1:3" s="2" customFormat="1" ht="18" customHeight="1" x14ac:dyDescent="0.25">
      <c r="A7" s="17"/>
      <c r="B7" s="107">
        <f>'Додаток 1'!$C$11</f>
        <v>0</v>
      </c>
      <c r="C7" s="107"/>
    </row>
    <row r="8" spans="1:3" s="9" customFormat="1" ht="18" customHeight="1" x14ac:dyDescent="0.25">
      <c r="A8" s="17"/>
      <c r="B8" s="106">
        <f>'Додаток 1'!$C$12</f>
        <v>0</v>
      </c>
      <c r="C8" s="106"/>
    </row>
    <row r="9" spans="1:3" s="9" customFormat="1" ht="18" customHeight="1" x14ac:dyDescent="0.25">
      <c r="A9" s="12"/>
      <c r="B9" s="18"/>
      <c r="C9" s="19"/>
    </row>
    <row r="10" spans="1:3" s="3" customFormat="1" ht="161.25" customHeight="1" x14ac:dyDescent="0.25">
      <c r="A10" s="12"/>
      <c r="B10" s="12"/>
      <c r="C10" s="12"/>
    </row>
    <row r="11" spans="1:3" s="2" customFormat="1" x14ac:dyDescent="0.25">
      <c r="A11" s="6"/>
      <c r="B11" s="103" t="s">
        <v>34</v>
      </c>
      <c r="C11" s="103"/>
    </row>
    <row r="12" spans="1:3" ht="131.25" customHeight="1" x14ac:dyDescent="0.25">
      <c r="A12" s="7"/>
      <c r="B12" s="104" t="str">
        <f>Документація!$B$3</f>
        <v>Дисплей акриловий для батарейок ТМ Energizer</v>
      </c>
      <c r="C12" s="104"/>
    </row>
    <row r="13" spans="1:3" s="9" customFormat="1" ht="143.25" customHeight="1" x14ac:dyDescent="0.25">
      <c r="A13" s="7"/>
      <c r="B13" s="10"/>
      <c r="C13" s="10"/>
    </row>
    <row r="14" spans="1:3" x14ac:dyDescent="0.25">
      <c r="B14" s="14" t="s">
        <v>1</v>
      </c>
      <c r="C14" s="9" t="s">
        <v>33</v>
      </c>
    </row>
    <row r="15" spans="1:3" s="3" customFormat="1" x14ac:dyDescent="0.25">
      <c r="C15" s="9" t="s">
        <v>2</v>
      </c>
    </row>
    <row r="16" spans="1:3" s="3" customFormat="1" x14ac:dyDescent="0.25">
      <c r="B16" s="5"/>
      <c r="C16" s="9" t="s">
        <v>81</v>
      </c>
    </row>
    <row r="17" spans="3:3" x14ac:dyDescent="0.25">
      <c r="C17" s="9" t="s">
        <v>3</v>
      </c>
    </row>
    <row r="18" spans="3:3" x14ac:dyDescent="0.25">
      <c r="C18" s="9" t="s">
        <v>4</v>
      </c>
    </row>
    <row r="19" spans="3:3" x14ac:dyDescent="0.25">
      <c r="C19" s="8" t="str">
        <f>Документація!$B$10</f>
        <v>tender-422@foxtrot.kiev.ua</v>
      </c>
    </row>
    <row r="20" spans="3:3" x14ac:dyDescent="0.25">
      <c r="C20" s="16" t="s">
        <v>64</v>
      </c>
    </row>
    <row r="21" spans="3:3" hidden="1" x14ac:dyDescent="0.25"/>
  </sheetData>
  <sheetProtection algorithmName="SHA-512" hashValue="T7Sq1qjNsQE4FdzCtLV6P6+rS31wOf+IlroaU6AJcsO5rqrBZvIn7brQuID4uvV4khEo/tPrbS2SBVLRfrSpxA==" saltValue="QWmCGYcCY9ZiazRw8ZvzdA==" spinCount="100000" sheet="1" objects="1" scenarios="1" selectLockedCells="1" selectUnlockedCells="1"/>
  <mergeCells count="7">
    <mergeCell ref="B11:C11"/>
    <mergeCell ref="B12:C12"/>
    <mergeCell ref="B4:C4"/>
    <mergeCell ref="B5:C5"/>
    <mergeCell ref="B6:C6"/>
    <mergeCell ref="B7:C7"/>
    <mergeCell ref="B8:C8"/>
  </mergeCells>
  <dataValidations count="1">
    <dataValidation allowBlank="1" showInputMessage="1" showErrorMessage="1" promptTitle="Заповнюється" prompt="Тендерним комітетом" sqref="C3 C1"/>
  </dataValidations>
  <hyperlinks>
    <hyperlink ref="C20" r:id="rId1"/>
  </hyperlinks>
  <pageMargins left="0.70866141732283472" right="0.31496062992125984" top="0.55118110236220474" bottom="0.55118110236220474" header="0" footer="0"/>
  <pageSetup paperSize="9" scale="9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Документація</vt:lpstr>
      <vt:lpstr>Додаток 1</vt:lpstr>
      <vt:lpstr>Титульний лист конверта</vt:lpstr>
      <vt:lpstr>'Додаток 1'!Область_печати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2018-06-15T15:58:01Z</dcterms:modified>
</cp:coreProperties>
</file>