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DFCFA402-188D-4CE6-8286-77972D504931}" xr6:coauthVersionLast="33" xr6:coauthVersionMax="33" xr10:uidLastSave="{00000000-0000-0000-0000-000000000000}"/>
  <bookViews>
    <workbookView xWindow="0" yWindow="0" windowWidth="20490" windowHeight="7545" tabRatio="739" xr2:uid="{00000000-000D-0000-FFFF-FFFF00000000}"/>
  </bookViews>
  <sheets>
    <sheet name="Документація" sheetId="2" r:id="rId1"/>
    <sheet name="Додаток 1" sheetId="3" r:id="rId2"/>
    <sheet name="Додаток 2" sheetId="4" r:id="rId3"/>
    <sheet name="Титульний лист конверта" sheetId="1" r:id="rId4"/>
  </sheets>
  <definedNames>
    <definedName name="_xlnm._FilterDatabase" localSheetId="1" hidden="1">'Додаток 1'!#REF!</definedName>
    <definedName name="_xlnm._FilterDatabase" localSheetId="2" hidden="1">'Додаток 2'!$A$3:$Y$435</definedName>
    <definedName name="_xlnm.Print_Titles" localSheetId="2">'Додаток 2'!$2:$3</definedName>
  </definedNames>
  <calcPr calcId="179017"/>
</workbook>
</file>

<file path=xl/calcChain.xml><?xml version="1.0" encoding="utf-8"?>
<calcChain xmlns="http://schemas.openxmlformats.org/spreadsheetml/2006/main">
  <c r="Q34" i="3" l="1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D2" i="4" l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Y3" i="4" s="1"/>
  <c r="M3" i="4"/>
  <c r="I3" i="4"/>
  <c r="E3" i="4"/>
  <c r="C3" i="4"/>
  <c r="X3" i="4"/>
  <c r="T3" i="4"/>
  <c r="P3" i="4"/>
  <c r="L3" i="4"/>
  <c r="H3" i="4"/>
  <c r="D3" i="4"/>
  <c r="F3" i="4" l="1"/>
  <c r="J3" i="4"/>
  <c r="N3" i="4"/>
  <c r="R3" i="4"/>
  <c r="V3" i="4"/>
  <c r="G3" i="4"/>
  <c r="K3" i="4"/>
  <c r="Q3" i="4"/>
  <c r="U3" i="4"/>
  <c r="O3" i="4"/>
  <c r="S3" i="4"/>
  <c r="W3" i="4"/>
  <c r="H2" i="3"/>
  <c r="H1" i="3" l="1"/>
  <c r="A2" i="1"/>
  <c r="B5" i="1"/>
  <c r="B40" i="2"/>
  <c r="B7" i="1"/>
  <c r="B6" i="1"/>
  <c r="B8" i="1"/>
  <c r="B4" i="1"/>
  <c r="A2" i="3"/>
  <c r="B12" i="1"/>
  <c r="C19" i="1"/>
  <c r="C1" i="1" s="1"/>
  <c r="Q33" i="3" l="1"/>
  <c r="Q49" i="3" s="1"/>
</calcChain>
</file>

<file path=xl/sharedStrings.xml><?xml version="1.0" encoding="utf-8"?>
<sst xmlns="http://schemas.openxmlformats.org/spreadsheetml/2006/main" count="1025" uniqueCount="168">
  <si>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</si>
  <si>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</si>
  <si>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</si>
  <si>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</si>
  <si>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</si>
  <si>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</si>
  <si>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</si>
  <si>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</si>
  <si>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</si>
  <si>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</si>
  <si>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</si>
  <si>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</si>
  <si>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</si>
  <si>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</si>
  <si>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</si>
  <si>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</si>
  <si>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</si>
  <si>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</si>
  <si>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</si>
  <si>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</si>
  <si>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</si>
  <si>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</si>
  <si>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</si>
  <si>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</si>
  <si>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</si>
  <si>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</si>
  <si>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</si>
  <si>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</si>
  <si>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</si>
  <si>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</si>
  <si>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</si>
  <si>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</si>
  <si>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</si>
  <si>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</si>
  <si>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</si>
  <si>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</si>
  <si>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</si>
  <si>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</si>
  <si>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</si>
  <si>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</si>
  <si>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</si>
  <si>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</si>
  <si>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</si>
  <si>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</si>
  <si>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</si>
  <si>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</si>
  <si>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</si>
  <si>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</si>
  <si>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</si>
  <si>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</si>
  <si>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</si>
  <si>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</si>
  <si>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</si>
  <si>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</si>
  <si>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</si>
  <si>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</si>
  <si>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</si>
  <si>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</si>
  <si>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</si>
  <si>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</si>
  <si>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</si>
  <si>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</si>
  <si>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</si>
  <si>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</si>
  <si>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</si>
  <si>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</si>
  <si>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</si>
  <si>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</si>
  <si>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</si>
  <si>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</si>
  <si>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</si>
  <si>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</si>
  <si>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</si>
  <si>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</si>
  <si>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</si>
  <si>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</si>
  <si>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</si>
  <si>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</si>
  <si>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</si>
  <si>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</si>
  <si>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</si>
  <si>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</si>
  <si>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</si>
  <si>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</si>
  <si>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</si>
  <si>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</si>
  <si>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</si>
  <si>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</si>
  <si>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</si>
  <si>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</si>
  <si>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</si>
  <si>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</si>
  <si>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</si>
  <si>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</si>
  <si>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Додаток 1. Комерційна пропозиція на закупівлю</t>
  </si>
  <si>
    <t>Офіційний сайт компанії Учасника (за наявності)</t>
  </si>
  <si>
    <t>Термін надання пропозиції включно до</t>
  </si>
  <si>
    <t>Детальні характеристики предмету закупівлі надано у Додатку 1.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</si>
  <si>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</si>
  <si>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</si>
  <si>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</si>
  <si>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Розміщення реклами на мережевих і локальних радіостанціях України</t>
  </si>
  <si>
    <t>tender-429@foxtrot.kiev.ua</t>
  </si>
  <si>
    <t>Рекламний блок відсутній</t>
  </si>
  <si>
    <t>Прайси по всім мережевим станціям повинні бути зафіксовані на термін дії Договору. В разі зменшення прайсів, нові прайси фіксуються і діють до закінчення терміну дії Договору. Підтвердити або вказати свої умови.</t>
  </si>
  <si>
    <t>По всім станціям повинні бути надані знижки, які будуть зафіксовані на період дії Договору. Підтвердити або вказати свої умови.</t>
  </si>
  <si>
    <t>Прайси та знижки на всіх радіостанціях фіксуються без прив'язки до бюджету на термін дії Договору. Підтвердити або вказати свої умови.</t>
  </si>
  <si>
    <t>Вказати найменування програмного забезпечення для планування.</t>
  </si>
  <si>
    <t>Вказати найменування програмного забезпечення для моніторингу.</t>
  </si>
  <si>
    <t>Звіт (ефірні довідки) про розміщення надається Замовнику в електронному вигляді через e-mail протягом 3-х робочих днів з моменту завершення рекламної кампанії. Підтвердити або вказати свої умови.</t>
  </si>
  <si>
    <t>Ефірні довідки в друкованому вигляді з печаткою надаються Замовнику разом з повним пакетом документів по закінченню розміщення реклами протягом 5 робочих днів. Підтвердити або вказати свої умови.</t>
  </si>
  <si>
    <t>Замовник залишає за собою право проводити власний моніторинг виходів своїми силами. Підтвердити або вказати свої умови.</t>
  </si>
  <si>
    <t>Оплата здійснюється протягом 5 банківських днів після отримання повного комплекту платіжних документів: підписаного примірника Акту виконаних робіт, прийнятого звіту і зареєстрованої податкової накладної. Підтвердити або вказати свої умови.</t>
  </si>
  <si>
    <t>•  Гарантійний лист про фіксацію цін на розміщення реклами на радіостанціях на період дії Договору.</t>
  </si>
  <si>
    <t>•  Проект Договору.</t>
  </si>
  <si>
    <t>•  Гарантійний лист про фіксацію цін на розміщення реклами на радіостанціях на період дії Договору;</t>
  </si>
  <si>
    <t>Критеріями вибора переможця є:
•  Розмір агентської знижки;
•  Розмір комісії агентства;
•  Наявність програмного забезпечення для планування та моніторингу.</t>
  </si>
  <si>
    <t>Радіостанція, регіон</t>
  </si>
  <si>
    <t>Хіт ФМ, Київ</t>
  </si>
  <si>
    <t>Хіт ФМ, Харків</t>
  </si>
  <si>
    <t>Хіт ФМ, Дніпро</t>
  </si>
  <si>
    <t>Хіт ФМ, Запоріжжя</t>
  </si>
  <si>
    <t>Хіт ФМ, Кропивницький</t>
  </si>
  <si>
    <t>Хіт ФМ, Маріуполь</t>
  </si>
  <si>
    <t>Хіт ФМ, Миколаїв</t>
  </si>
  <si>
    <t>Хіт ФМ, Одеса</t>
  </si>
  <si>
    <t>Хіт ФМ, Суми</t>
  </si>
  <si>
    <t>Хіт ФМ, Сєвєродонецьк</t>
  </si>
  <si>
    <t>Хіт ФМ, Черкаси</t>
  </si>
  <si>
    <t>Хіт ФМ, Біла Церква</t>
  </si>
  <si>
    <t>Львівська Волна, Львів</t>
  </si>
  <si>
    <t>Наше Радіо, Тернопіль</t>
  </si>
  <si>
    <t>Радіо П'ятниця, Чернівці</t>
  </si>
  <si>
    <t>Авторадіо, Кривий Ріг</t>
  </si>
  <si>
    <t>Прайсова ціна 25 секунд спота, грн. з ПДВ</t>
  </si>
  <si>
    <r>
      <t>07</t>
    </r>
    <r>
      <rPr>
        <vertAlign val="superscript"/>
        <sz val="8"/>
        <rFont val="Book Antiqua"/>
        <family val="1"/>
        <charset val="204"/>
      </rPr>
      <t>00</t>
    </r>
    <r>
      <rPr>
        <sz val="8"/>
        <rFont val="Book Antiqua"/>
        <family val="1"/>
        <charset val="204"/>
      </rPr>
      <t>-07</t>
    </r>
    <r>
      <rPr>
        <vertAlign val="superscript"/>
        <sz val="8"/>
        <rFont val="Book Antiqua"/>
        <family val="1"/>
        <charset val="204"/>
      </rPr>
      <t>59</t>
    </r>
  </si>
  <si>
    <r>
      <t>08</t>
    </r>
    <r>
      <rPr>
        <vertAlign val="superscript"/>
        <sz val="8"/>
        <rFont val="Book Antiqua"/>
        <family val="1"/>
        <charset val="204"/>
      </rPr>
      <t>00</t>
    </r>
    <r>
      <rPr>
        <sz val="8"/>
        <rFont val="Book Antiqua"/>
        <family val="1"/>
        <charset val="204"/>
      </rPr>
      <t>-08</t>
    </r>
    <r>
      <rPr>
        <vertAlign val="superscript"/>
        <sz val="8"/>
        <rFont val="Book Antiqua"/>
        <family val="1"/>
        <charset val="204"/>
      </rPr>
      <t>59</t>
    </r>
  </si>
  <si>
    <r>
      <t>09</t>
    </r>
    <r>
      <rPr>
        <vertAlign val="superscript"/>
        <sz val="8"/>
        <rFont val="Book Antiqua"/>
        <family val="1"/>
        <charset val="204"/>
      </rPr>
      <t>00</t>
    </r>
    <r>
      <rPr>
        <sz val="8"/>
        <rFont val="Book Antiqua"/>
        <family val="1"/>
        <charset val="204"/>
      </rPr>
      <t>-09</t>
    </r>
    <r>
      <rPr>
        <vertAlign val="superscript"/>
        <sz val="8"/>
        <rFont val="Book Antiqua"/>
        <family val="1"/>
        <charset val="204"/>
      </rPr>
      <t>59</t>
    </r>
  </si>
  <si>
    <r>
      <t>17</t>
    </r>
    <r>
      <rPr>
        <vertAlign val="superscript"/>
        <sz val="8"/>
        <rFont val="Book Antiqua"/>
        <family val="1"/>
        <charset val="204"/>
      </rPr>
      <t>00</t>
    </r>
    <r>
      <rPr>
        <sz val="8"/>
        <rFont val="Book Antiqua"/>
        <family val="1"/>
        <charset val="204"/>
      </rPr>
      <t>-17</t>
    </r>
    <r>
      <rPr>
        <vertAlign val="superscript"/>
        <sz val="8"/>
        <rFont val="Book Antiqua"/>
        <family val="1"/>
        <charset val="204"/>
      </rPr>
      <t>59</t>
    </r>
  </si>
  <si>
    <r>
      <t>18</t>
    </r>
    <r>
      <rPr>
        <vertAlign val="superscript"/>
        <sz val="8"/>
        <rFont val="Book Antiqua"/>
        <family val="1"/>
        <charset val="204"/>
      </rPr>
      <t>00</t>
    </r>
    <r>
      <rPr>
        <sz val="8"/>
        <rFont val="Book Antiqua"/>
        <family val="1"/>
        <charset val="204"/>
      </rPr>
      <t>-18</t>
    </r>
    <r>
      <rPr>
        <vertAlign val="superscript"/>
        <sz val="8"/>
        <rFont val="Book Antiqua"/>
        <family val="1"/>
        <charset val="204"/>
      </rPr>
      <t>59</t>
    </r>
  </si>
  <si>
    <r>
      <t>19</t>
    </r>
    <r>
      <rPr>
        <vertAlign val="superscript"/>
        <sz val="8"/>
        <rFont val="Book Antiqua"/>
        <family val="1"/>
        <charset val="204"/>
      </rPr>
      <t>00</t>
    </r>
    <r>
      <rPr>
        <sz val="8"/>
        <rFont val="Book Antiqua"/>
        <family val="1"/>
        <charset val="204"/>
      </rPr>
      <t>-19</t>
    </r>
    <r>
      <rPr>
        <vertAlign val="superscript"/>
        <sz val="8"/>
        <rFont val="Book Antiqua"/>
        <family val="1"/>
        <charset val="204"/>
      </rPr>
      <t>59</t>
    </r>
  </si>
  <si>
    <t>Додаток 2. Медіаплан</t>
  </si>
  <si>
    <t>Час виходу ролика</t>
  </si>
  <si>
    <t>Кількість виходів за період</t>
  </si>
  <si>
    <t>Всього сума закупівлі, грн. з ПДВ:</t>
  </si>
  <si>
    <t>Знижка
%</t>
  </si>
  <si>
    <t>Сезонна націнка
%</t>
  </si>
  <si>
    <t>Вартість, грн. з ПДВ</t>
  </si>
  <si>
    <r>
      <t xml:space="preserve">Комісія агентства
</t>
    </r>
    <r>
      <rPr>
        <i/>
        <sz val="8"/>
        <rFont val="Cambria"/>
        <family val="1"/>
        <charset val="204"/>
        <scheme val="major"/>
      </rPr>
      <t>(якщо є)</t>
    </r>
    <r>
      <rPr>
        <b/>
        <i/>
        <sz val="10"/>
        <rFont val="Cambria"/>
        <family val="1"/>
        <charset val="204"/>
        <scheme val="major"/>
      </rPr>
      <t xml:space="preserve">
%</t>
    </r>
  </si>
  <si>
    <t>Комісія агенства (якщо така є) повинна бути зафіксована до закінчення терміну дії Договору. Підтвердити або вказати свої умови.</t>
  </si>
  <si>
    <t>За порушення термінів та обсягів розміщення реклами передбачені штрафні санкції, зазначені в проекті договору. Підтвердити або вказати свої умови.</t>
  </si>
  <si>
    <t>Медіаплани надано в Додатку 2.</t>
  </si>
  <si>
    <t>Договір має відповідати всім умовам, які були зазначені в акцептованій пропозиції Учасника.</t>
  </si>
  <si>
    <r>
      <t>07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-07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</si>
  <si>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08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-08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</si>
  <si>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09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-09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</si>
  <si>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10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-10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</si>
  <si>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11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-11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</si>
  <si>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12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-12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</si>
  <si>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13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-13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</si>
  <si>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14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-14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</si>
  <si>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15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-15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</si>
  <si>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16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-16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</si>
  <si>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17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-17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</si>
  <si>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18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-18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</si>
  <si>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19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-19</t>
    </r>
    <r>
      <rPr>
        <vertAlign val="superscript"/>
        <sz val="10"/>
        <rFont val="Cambria"/>
        <family val="1"/>
        <charset val="204"/>
        <scheme val="major"/>
      </rPr>
      <t>59</t>
    </r>
  </si>
  <si>
    <r>
      <t>20</t>
    </r>
    <r>
      <rPr>
        <vertAlign val="superscript"/>
        <sz val="10"/>
        <rFont val="Cambria"/>
        <family val="1"/>
        <charset val="204"/>
        <scheme val="major"/>
      </rPr>
      <t>00</t>
    </r>
    <r>
      <rPr>
        <sz val="10"/>
        <rFont val="Cambria"/>
        <family val="1"/>
        <charset val="204"/>
        <scheme val="major"/>
      </rPr>
      <t>-20</t>
    </r>
    <r>
      <rPr>
        <vertAlign val="superscript"/>
        <sz val="10"/>
        <rFont val="Cambria"/>
        <family val="1"/>
        <charset val="204"/>
        <scheme val="major"/>
      </rPr>
      <t>59</t>
    </r>
  </si>
  <si>
    <t>Період розміщення: з 5 по 27 липня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</si>
</sst>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00_ ;[Red]\-#,##0.0000\ "/>
    <numFmt numFmtId="169" formatCode="dd\.mm\.yy;@"/>
    <numFmt numFmtId="170" formatCode="ddd"/>
    <numFmt numFmtId="171" formatCode="_-* #,##0_р_._-;\-* #,##0_р_._-;_-* &quot;-&quot;??_р_._-;_-@_-"/>
    <numFmt numFmtId="172" formatCode="_-* #,##0\ _₽_-;\-* #,##0\ _₽_-;_-* &quot;-&quot;??\ _₽_-;_-@_-"/>
  </numFmts>
  <fonts count="38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8"/>
      <name val="Book Antiqua"/>
      <family val="1"/>
      <charset val="204"/>
    </font>
    <font>
      <vertAlign val="superscript"/>
      <sz val="8"/>
      <name val="Book Antiqua"/>
      <family val="1"/>
      <charset val="204"/>
    </font>
    <font>
      <sz val="7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i/>
      <sz val="7"/>
      <color theme="1"/>
      <name val="Cambria"/>
      <family val="1"/>
      <charset val="204"/>
      <scheme val="major"/>
    </font>
    <font>
      <vertAlign val="superscript"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1" fillId="0" borderId="4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vertical="center"/>
    </xf>
    <xf numFmtId="165" fontId="22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21" fillId="0" borderId="4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5" applyFont="1" applyFill="1" applyAlignment="1">
      <alignment vertical="center"/>
    </xf>
    <xf numFmtId="0" fontId="16" fillId="0" borderId="1" xfId="5" applyNumberFormat="1" applyFont="1" applyFill="1" applyBorder="1" applyAlignment="1">
      <alignment horizontal="center" vertical="center"/>
    </xf>
    <xf numFmtId="169" fontId="17" fillId="0" borderId="1" xfId="5" applyNumberFormat="1" applyFont="1" applyFill="1" applyBorder="1" applyAlignment="1">
      <alignment horizontal="center" vertical="center" textRotation="90"/>
    </xf>
    <xf numFmtId="0" fontId="15" fillId="0" borderId="1" xfId="0" applyFont="1" applyBorder="1" applyAlignment="1">
      <alignment vertical="center" wrapText="1"/>
    </xf>
    <xf numFmtId="0" fontId="28" fillId="0" borderId="1" xfId="5" applyFont="1" applyFill="1" applyBorder="1" applyAlignment="1">
      <alignment horizontal="center" vertical="center" textRotation="90"/>
    </xf>
    <xf numFmtId="164" fontId="30" fillId="0" borderId="1" xfId="2" applyFont="1" applyBorder="1" applyAlignment="1">
      <alignment vertical="center" wrapText="1"/>
    </xf>
    <xf numFmtId="164" fontId="30" fillId="0" borderId="1" xfId="2" applyFont="1" applyBorder="1" applyAlignment="1">
      <alignment horizontal="right" vertical="center" wrapText="1"/>
    </xf>
    <xf numFmtId="164" fontId="30" fillId="0" borderId="1" xfId="2" applyFont="1" applyFill="1" applyBorder="1" applyAlignment="1">
      <alignment vertical="center" wrapText="1"/>
    </xf>
    <xf numFmtId="0" fontId="16" fillId="2" borderId="1" xfId="5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1" fontId="15" fillId="0" borderId="0" xfId="2" applyNumberFormat="1" applyFont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5" applyFont="1" applyFill="1" applyAlignment="1">
      <alignment vertical="center"/>
    </xf>
    <xf numFmtId="170" fontId="15" fillId="0" borderId="1" xfId="0" applyNumberFormat="1" applyFont="1" applyFill="1" applyBorder="1" applyAlignment="1">
      <alignment horizontal="left" vertical="center" wrapText="1"/>
    </xf>
    <xf numFmtId="164" fontId="22" fillId="0" borderId="1" xfId="2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/>
    </xf>
    <xf numFmtId="164" fontId="6" fillId="0" borderId="0" xfId="2" applyFont="1" applyAlignment="1">
      <alignment vertical="center" wrapText="1"/>
    </xf>
    <xf numFmtId="10" fontId="35" fillId="0" borderId="1" xfId="2" applyNumberFormat="1" applyFont="1" applyFill="1" applyBorder="1" applyAlignment="1">
      <alignment vertical="center" wrapText="1"/>
    </xf>
    <xf numFmtId="172" fontId="22" fillId="0" borderId="0" xfId="0" applyNumberFormat="1" applyFont="1" applyAlignment="1">
      <alignment vertical="center" wrapText="1"/>
    </xf>
    <xf numFmtId="0" fontId="16" fillId="0" borderId="3" xfId="5" applyFont="1" applyFill="1" applyBorder="1" applyAlignment="1">
      <alignment horizontal="left" vertical="center" wrapText="1"/>
    </xf>
    <xf numFmtId="0" fontId="16" fillId="0" borderId="5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left" vertical="center" wrapText="1"/>
    </xf>
    <xf numFmtId="0" fontId="28" fillId="0" borderId="1" xfId="5" applyFont="1" applyFill="1" applyBorder="1" applyAlignment="1">
      <alignment horizontal="center" vertical="center"/>
    </xf>
    <xf numFmtId="165" fontId="37" fillId="0" borderId="4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166" fontId="23" fillId="0" borderId="5" xfId="0" applyNumberFormat="1" applyFont="1" applyFill="1" applyBorder="1" applyAlignment="1">
      <alignment horizontal="left" vertical="center" wrapText="1"/>
    </xf>
    <xf numFmtId="166" fontId="15" fillId="0" borderId="8" xfId="0" applyNumberFormat="1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49" fontId="23" fillId="0" borderId="5" xfId="1" applyNumberFormat="1" applyFont="1" applyFill="1" applyBorder="1" applyAlignment="1">
      <alignment horizontal="left" vertical="center" wrapText="1"/>
    </xf>
    <xf numFmtId="49" fontId="15" fillId="0" borderId="8" xfId="1" applyNumberFormat="1" applyFont="1" applyFill="1" applyBorder="1" applyAlignment="1">
      <alignment horizontal="left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167" fontId="23" fillId="0" borderId="5" xfId="2" applyNumberFormat="1" applyFont="1" applyFill="1" applyBorder="1" applyAlignment="1">
      <alignment horizontal="left" vertical="center" wrapText="1"/>
    </xf>
    <xf numFmtId="167" fontId="15" fillId="0" borderId="8" xfId="2" applyNumberFormat="1" applyFont="1" applyFill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4" fontId="33" fillId="0" borderId="3" xfId="4" applyNumberFormat="1" applyFont="1" applyFill="1" applyBorder="1" applyAlignment="1">
      <alignment horizontal="center" vertical="top" wrapText="1"/>
    </xf>
    <xf numFmtId="4" fontId="33" fillId="0" borderId="2" xfId="4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</xf>
    <xf numFmtId="4" fontId="17" fillId="0" borderId="3" xfId="4" applyNumberFormat="1" applyFont="1" applyFill="1" applyBorder="1" applyAlignment="1">
      <alignment horizontal="center" vertical="center" wrapText="1"/>
    </xf>
    <xf numFmtId="4" fontId="17" fillId="0" borderId="2" xfId="4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8" fontId="23" fillId="0" borderId="5" xfId="0" applyNumberFormat="1" applyFont="1" applyFill="1" applyBorder="1" applyAlignment="1">
      <alignment horizontal="left" vertical="center" wrapText="1"/>
    </xf>
    <xf numFmtId="168" fontId="15" fillId="0" borderId="8" xfId="0" applyNumberFormat="1" applyFont="1" applyFill="1" applyBorder="1" applyAlignment="1">
      <alignment horizontal="left" vertical="center" wrapText="1"/>
    </xf>
    <xf numFmtId="168" fontId="15" fillId="0" borderId="6" xfId="0" applyNumberFormat="1" applyFont="1" applyFill="1" applyBorder="1" applyAlignment="1">
      <alignment horizontal="left" vertical="center" wrapText="1"/>
    </xf>
    <xf numFmtId="0" fontId="16" fillId="0" borderId="5" xfId="3" applyFont="1" applyFill="1" applyBorder="1" applyAlignment="1">
      <alignment horizontal="left" vertical="center" wrapText="1"/>
    </xf>
    <xf numFmtId="0" fontId="16" fillId="0" borderId="8" xfId="3" applyFont="1" applyFill="1" applyBorder="1" applyAlignment="1">
      <alignment horizontal="left"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3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7">
    <cellStyle name="Normal_Техника_спецификация" xfId="4" xr:uid="{00000000-0005-0000-0000-000000000000}"/>
    <cellStyle name="Гиперссылка" xfId="1" builtinId="8"/>
    <cellStyle name="Обычный" xfId="0" builtinId="0"/>
    <cellStyle name="Обычный 2" xfId="5" xr:uid="{00000000-0005-0000-0000-000003000000}"/>
    <cellStyle name="Обычный_1.3. Шаблон спецификации" xfId="3" xr:uid="{00000000-0005-0000-0000-000004000000}"/>
    <cellStyle name="Стиль 1" xfId="6" xr:uid="{00000000-0005-0000-0000-000005000000}"/>
    <cellStyle name="Финансовый" xfId="2" builtinId="3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29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C77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4" customWidth="1"/>
    <col min="3" max="16384" width="9.140625" style="9" hidden="1"/>
  </cols>
  <sheetData>
    <row r="1" spans="1:3" ht="18" customHeight="1" x14ac:dyDescent="0.25">
      <c r="A1" s="85" t="s">
        <v>34</v>
      </c>
      <c r="B1" s="85"/>
      <c r="C1" s="8"/>
    </row>
    <row r="2" spans="1:3" ht="14.25" customHeight="1" x14ac:dyDescent="0.25">
      <c r="A2" s="86" t="s">
        <v>75</v>
      </c>
      <c r="B2" s="87"/>
      <c r="C2" s="8"/>
    </row>
    <row r="3" spans="1:3" ht="31.5" customHeight="1" x14ac:dyDescent="0.25">
      <c r="A3" s="80" t="s">
        <v>76</v>
      </c>
      <c r="B3" s="12" t="s">
        <v>101</v>
      </c>
      <c r="C3" s="50"/>
    </row>
    <row r="4" spans="1:3" ht="14.25" customHeight="1" x14ac:dyDescent="0.25">
      <c r="A4" s="81"/>
      <c r="B4" s="16" t="s">
        <v>167</v>
      </c>
    </row>
    <row r="5" spans="1:3" ht="14.25" customHeight="1" x14ac:dyDescent="0.25">
      <c r="A5" s="81"/>
      <c r="B5" s="16" t="s">
        <v>97</v>
      </c>
    </row>
    <row r="6" spans="1:3" ht="14.25" customHeight="1" x14ac:dyDescent="0.25">
      <c r="A6" s="82"/>
      <c r="B6" s="16" t="s">
        <v>151</v>
      </c>
    </row>
    <row r="7" spans="1:3" ht="14.25" customHeight="1" x14ac:dyDescent="0.25">
      <c r="A7" s="80" t="s">
        <v>77</v>
      </c>
      <c r="B7" s="25" t="s">
        <v>5</v>
      </c>
    </row>
    <row r="8" spans="1:3" ht="14.25" customHeight="1" x14ac:dyDescent="0.25">
      <c r="A8" s="81"/>
      <c r="B8" s="16" t="s">
        <v>82</v>
      </c>
    </row>
    <row r="9" spans="1:3" ht="14.25" customHeight="1" x14ac:dyDescent="0.25">
      <c r="A9" s="81"/>
      <c r="B9" s="36" t="s">
        <v>85</v>
      </c>
    </row>
    <row r="10" spans="1:3" ht="14.25" customHeight="1" x14ac:dyDescent="0.25">
      <c r="A10" s="81"/>
      <c r="B10" s="47" t="s">
        <v>102</v>
      </c>
    </row>
    <row r="11" spans="1:3" ht="14.25" customHeight="1" x14ac:dyDescent="0.25">
      <c r="A11" s="81"/>
      <c r="B11" s="16" t="s">
        <v>6</v>
      </c>
    </row>
    <row r="12" spans="1:3" ht="28.5" customHeight="1" x14ac:dyDescent="0.25">
      <c r="A12" s="82"/>
      <c r="B12" s="26" t="s">
        <v>7</v>
      </c>
    </row>
    <row r="13" spans="1:3" ht="14.25" customHeight="1" x14ac:dyDescent="0.25">
      <c r="A13" s="83" t="s">
        <v>70</v>
      </c>
      <c r="B13" s="84"/>
    </row>
    <row r="14" spans="1:3" ht="42.75" customHeight="1" x14ac:dyDescent="0.25">
      <c r="A14" s="80" t="s">
        <v>8</v>
      </c>
      <c r="B14" s="25" t="s">
        <v>9</v>
      </c>
    </row>
    <row r="15" spans="1:3" ht="14.25" customHeight="1" x14ac:dyDescent="0.25">
      <c r="A15" s="81"/>
      <c r="B15" s="28" t="s">
        <v>33</v>
      </c>
    </row>
    <row r="16" spans="1:3" ht="42.75" customHeight="1" x14ac:dyDescent="0.25">
      <c r="A16" s="82"/>
      <c r="B16" s="26" t="s">
        <v>84</v>
      </c>
    </row>
    <row r="17" spans="1:2" ht="14.25" customHeight="1" x14ac:dyDescent="0.25">
      <c r="A17" s="83" t="s">
        <v>71</v>
      </c>
      <c r="B17" s="84"/>
    </row>
    <row r="18" spans="1:2" ht="14.25" customHeight="1" x14ac:dyDescent="0.25">
      <c r="A18" s="80" t="s">
        <v>10</v>
      </c>
      <c r="B18" s="25" t="s">
        <v>11</v>
      </c>
    </row>
    <row r="19" spans="1:2" ht="42.75" customHeight="1" x14ac:dyDescent="0.25">
      <c r="A19" s="81"/>
      <c r="B19" s="16" t="s">
        <v>100</v>
      </c>
    </row>
    <row r="20" spans="1:2" ht="42.75" customHeight="1" x14ac:dyDescent="0.25">
      <c r="A20" s="82"/>
      <c r="B20" s="28" t="s">
        <v>62</v>
      </c>
    </row>
    <row r="21" spans="1:2" ht="14.25" customHeight="1" x14ac:dyDescent="0.25">
      <c r="A21" s="80" t="s">
        <v>12</v>
      </c>
      <c r="B21" s="25" t="s">
        <v>30</v>
      </c>
    </row>
    <row r="22" spans="1:2" ht="29.25" customHeight="1" x14ac:dyDescent="0.25">
      <c r="A22" s="81"/>
      <c r="B22" s="48" t="s">
        <v>87</v>
      </c>
    </row>
    <row r="23" spans="1:2" ht="28.5" customHeight="1" x14ac:dyDescent="0.25">
      <c r="A23" s="81"/>
      <c r="B23" s="48" t="s">
        <v>113</v>
      </c>
    </row>
    <row r="24" spans="1:2" ht="14.25" customHeight="1" x14ac:dyDescent="0.25">
      <c r="A24" s="81"/>
      <c r="B24" s="16" t="s">
        <v>31</v>
      </c>
    </row>
    <row r="25" spans="1:2" ht="14.25" customHeight="1" x14ac:dyDescent="0.25">
      <c r="A25" s="81"/>
      <c r="B25" s="48" t="s">
        <v>91</v>
      </c>
    </row>
    <row r="26" spans="1:2" ht="14.25" customHeight="1" x14ac:dyDescent="0.25">
      <c r="A26" s="81"/>
      <c r="B26" s="48" t="s">
        <v>88</v>
      </c>
    </row>
    <row r="27" spans="1:2" ht="14.25" customHeight="1" x14ac:dyDescent="0.25">
      <c r="A27" s="81"/>
      <c r="B27" s="48" t="s">
        <v>89</v>
      </c>
    </row>
    <row r="28" spans="1:2" ht="28.5" customHeight="1" x14ac:dyDescent="0.25">
      <c r="A28" s="81"/>
      <c r="B28" s="48" t="s">
        <v>90</v>
      </c>
    </row>
    <row r="29" spans="1:2" ht="28.5" customHeight="1" x14ac:dyDescent="0.25">
      <c r="A29" s="81"/>
      <c r="B29" s="48" t="s">
        <v>115</v>
      </c>
    </row>
    <row r="30" spans="1:2" ht="14.25" customHeight="1" x14ac:dyDescent="0.25">
      <c r="A30" s="81"/>
      <c r="B30" s="49" t="s">
        <v>114</v>
      </c>
    </row>
    <row r="31" spans="1:2" ht="71.25" customHeight="1" x14ac:dyDescent="0.25">
      <c r="A31" s="23" t="s">
        <v>92</v>
      </c>
      <c r="B31" s="46" t="s">
        <v>93</v>
      </c>
    </row>
    <row r="32" spans="1:2" ht="28.5" customHeight="1" x14ac:dyDescent="0.25">
      <c r="A32" s="80" t="s">
        <v>13</v>
      </c>
      <c r="B32" s="25" t="s">
        <v>32</v>
      </c>
    </row>
    <row r="33" spans="1:2" ht="14.25" customHeight="1" x14ac:dyDescent="0.25">
      <c r="A33" s="81"/>
      <c r="B33" s="48" t="s">
        <v>57</v>
      </c>
    </row>
    <row r="34" spans="1:2" ht="14.25" customHeight="1" x14ac:dyDescent="0.25">
      <c r="A34" s="81"/>
      <c r="B34" s="48" t="s">
        <v>64</v>
      </c>
    </row>
    <row r="35" spans="1:2" ht="28.5" customHeight="1" x14ac:dyDescent="0.25">
      <c r="A35" s="82"/>
      <c r="B35" s="48" t="s">
        <v>65</v>
      </c>
    </row>
    <row r="36" spans="1:2" ht="14.25" customHeight="1" x14ac:dyDescent="0.25">
      <c r="A36" s="83" t="s">
        <v>72</v>
      </c>
      <c r="B36" s="84"/>
    </row>
    <row r="37" spans="1:2" ht="14.25" customHeight="1" x14ac:dyDescent="0.25">
      <c r="A37" s="80" t="s">
        <v>14</v>
      </c>
      <c r="B37" s="25" t="s">
        <v>15</v>
      </c>
    </row>
    <row r="38" spans="1:2" ht="42.75" customHeight="1" x14ac:dyDescent="0.25">
      <c r="A38" s="81"/>
      <c r="B38" s="16" t="s">
        <v>99</v>
      </c>
    </row>
    <row r="39" spans="1:2" ht="28.5" customHeight="1" x14ac:dyDescent="0.25">
      <c r="A39" s="81"/>
      <c r="B39" s="16" t="s">
        <v>55</v>
      </c>
    </row>
    <row r="40" spans="1:2" ht="14.25" customHeight="1" x14ac:dyDescent="0.25">
      <c r="A40" s="82"/>
      <c r="B40" s="27" t="str">
        <f>$B$10</f>
        <v>tender-429@foxtrot.kiev.ua</v>
      </c>
    </row>
    <row r="41" spans="1:2" ht="14.25" customHeight="1" x14ac:dyDescent="0.25">
      <c r="A41" s="80" t="s">
        <v>16</v>
      </c>
      <c r="B41" s="43" t="s">
        <v>98</v>
      </c>
    </row>
    <row r="42" spans="1:2" ht="14.25" customHeight="1" x14ac:dyDescent="0.25">
      <c r="A42" s="81"/>
      <c r="B42" s="36" t="s">
        <v>79</v>
      </c>
    </row>
    <row r="43" spans="1:2" ht="14.25" customHeight="1" x14ac:dyDescent="0.25">
      <c r="A43" s="81"/>
      <c r="B43" s="79">
        <v>43284</v>
      </c>
    </row>
    <row r="44" spans="1:2" ht="42.75" customHeight="1" x14ac:dyDescent="0.25">
      <c r="A44" s="82"/>
      <c r="B44" s="44" t="s">
        <v>80</v>
      </c>
    </row>
    <row r="45" spans="1:2" ht="71.25" customHeight="1" x14ac:dyDescent="0.25">
      <c r="A45" s="80" t="s">
        <v>17</v>
      </c>
      <c r="B45" s="25" t="s">
        <v>78</v>
      </c>
    </row>
    <row r="46" spans="1:2" ht="28.5" customHeight="1" x14ac:dyDescent="0.25">
      <c r="A46" s="81"/>
      <c r="B46" s="16" t="s">
        <v>18</v>
      </c>
    </row>
    <row r="47" spans="1:2" ht="14.25" customHeight="1" x14ac:dyDescent="0.25">
      <c r="A47" s="82"/>
      <c r="B47" s="16" t="s">
        <v>19</v>
      </c>
    </row>
    <row r="48" spans="1:2" ht="14.25" customHeight="1" x14ac:dyDescent="0.25">
      <c r="A48" s="83" t="s">
        <v>73</v>
      </c>
      <c r="B48" s="84"/>
    </row>
    <row r="49" spans="1:2" ht="57" customHeight="1" x14ac:dyDescent="0.25">
      <c r="A49" s="80" t="s">
        <v>20</v>
      </c>
      <c r="B49" s="30" t="s">
        <v>116</v>
      </c>
    </row>
    <row r="50" spans="1:2" ht="42.75" customHeight="1" x14ac:dyDescent="0.25">
      <c r="A50" s="81"/>
      <c r="B50" s="29" t="s">
        <v>66</v>
      </c>
    </row>
    <row r="51" spans="1:2" ht="28.5" customHeight="1" x14ac:dyDescent="0.25">
      <c r="A51" s="81"/>
      <c r="B51" s="29" t="s">
        <v>54</v>
      </c>
    </row>
    <row r="52" spans="1:2" ht="14.25" customHeight="1" x14ac:dyDescent="0.25">
      <c r="A52" s="82"/>
      <c r="B52" s="31" t="s">
        <v>63</v>
      </c>
    </row>
    <row r="53" spans="1:2" ht="57" customHeight="1" x14ac:dyDescent="0.25">
      <c r="A53" s="17" t="s">
        <v>21</v>
      </c>
      <c r="B53" s="16" t="s">
        <v>22</v>
      </c>
    </row>
    <row r="54" spans="1:2" ht="14.25" customHeight="1" x14ac:dyDescent="0.25">
      <c r="A54" s="80" t="s">
        <v>23</v>
      </c>
      <c r="B54" s="25" t="s">
        <v>24</v>
      </c>
    </row>
    <row r="55" spans="1:2" ht="28.5" customHeight="1" x14ac:dyDescent="0.25">
      <c r="A55" s="81"/>
      <c r="B55" s="48" t="s">
        <v>58</v>
      </c>
    </row>
    <row r="56" spans="1:2" ht="14.25" customHeight="1" x14ac:dyDescent="0.25">
      <c r="A56" s="81"/>
      <c r="B56" s="48" t="s">
        <v>59</v>
      </c>
    </row>
    <row r="57" spans="1:2" ht="42.75" customHeight="1" x14ac:dyDescent="0.25">
      <c r="A57" s="82"/>
      <c r="B57" s="26" t="s">
        <v>52</v>
      </c>
    </row>
    <row r="58" spans="1:2" ht="14.25" customHeight="1" x14ac:dyDescent="0.25">
      <c r="A58" s="80" t="s">
        <v>25</v>
      </c>
      <c r="B58" s="25" t="s">
        <v>26</v>
      </c>
    </row>
    <row r="59" spans="1:2" ht="14.25" customHeight="1" x14ac:dyDescent="0.25">
      <c r="A59" s="81"/>
      <c r="B59" s="48" t="s">
        <v>60</v>
      </c>
    </row>
    <row r="60" spans="1:2" ht="28.5" customHeight="1" x14ac:dyDescent="0.25">
      <c r="A60" s="81"/>
      <c r="B60" s="48" t="s">
        <v>61</v>
      </c>
    </row>
    <row r="61" spans="1:2" ht="42.75" customHeight="1" x14ac:dyDescent="0.25">
      <c r="A61" s="82"/>
      <c r="B61" s="26" t="s">
        <v>27</v>
      </c>
    </row>
    <row r="62" spans="1:2" ht="14.25" customHeight="1" x14ac:dyDescent="0.25">
      <c r="A62" s="83" t="s">
        <v>74</v>
      </c>
      <c r="B62" s="84"/>
    </row>
    <row r="63" spans="1:2" ht="42.75" customHeight="1" x14ac:dyDescent="0.25">
      <c r="A63" s="23" t="s">
        <v>28</v>
      </c>
      <c r="B63" s="24" t="s">
        <v>53</v>
      </c>
    </row>
    <row r="64" spans="1:2" ht="71.25" customHeight="1" x14ac:dyDescent="0.25">
      <c r="A64" s="23" t="s">
        <v>29</v>
      </c>
      <c r="B64" s="24" t="s">
        <v>152</v>
      </c>
    </row>
    <row r="65" spans="2:2" ht="14.25" customHeight="1" x14ac:dyDescent="0.25"/>
    <row r="66" spans="2:2" ht="28.5" customHeight="1" x14ac:dyDescent="0.25">
      <c r="B66" s="45" t="s">
        <v>81</v>
      </c>
    </row>
    <row r="67" spans="2:2" ht="14.25" customHeight="1" x14ac:dyDescent="0.25">
      <c r="B67" s="33" t="s">
        <v>68</v>
      </c>
    </row>
    <row r="68" spans="2:2" x14ac:dyDescent="0.25">
      <c r="B68" s="32"/>
    </row>
    <row r="69" spans="2:2" hidden="1" x14ac:dyDescent="0.25"/>
    <row r="70" spans="2:2" hidden="1" x14ac:dyDescent="0.25"/>
    <row r="71" spans="2:2" hidden="1" x14ac:dyDescent="0.25"/>
    <row r="72" spans="2:2" hidden="1" x14ac:dyDescent="0.25"/>
    <row r="73" spans="2:2" x14ac:dyDescent="0.25"/>
    <row r="74" spans="2:2" x14ac:dyDescent="0.25"/>
    <row r="75" spans="2:2" x14ac:dyDescent="0.25"/>
    <row r="76" spans="2:2" x14ac:dyDescent="0.25"/>
    <row r="77" spans="2:2" x14ac:dyDescent="0.25"/>
  </sheetData>
  <mergeCells count="19">
    <mergeCell ref="A1:B1"/>
    <mergeCell ref="A18:A20"/>
    <mergeCell ref="A48:B48"/>
    <mergeCell ref="A36:B36"/>
    <mergeCell ref="A37:A40"/>
    <mergeCell ref="A13:B13"/>
    <mergeCell ref="A14:A16"/>
    <mergeCell ref="A17:B17"/>
    <mergeCell ref="A21:A30"/>
    <mergeCell ref="A32:A35"/>
    <mergeCell ref="A2:B2"/>
    <mergeCell ref="A7:A12"/>
    <mergeCell ref="A41:A44"/>
    <mergeCell ref="A3:A6"/>
    <mergeCell ref="A54:A57"/>
    <mergeCell ref="A58:A61"/>
    <mergeCell ref="A62:B62"/>
    <mergeCell ref="A49:A52"/>
    <mergeCell ref="A45:A47"/>
  </mergeCells>
  <conditionalFormatting sqref="B43">
    <cfRule type="containsBlanks" dxfId="7" priority="2">
      <formula>LEN(TRIM(B43))=0</formula>
    </cfRule>
  </conditionalFormatting>
  <dataValidations count="2">
    <dataValidation allowBlank="1" showInputMessage="1" showErrorMessage="1" promptTitle="Наступний день" prompt="після подачі пропозицій." sqref="B43" xr:uid="{00000000-0002-0000-0000-000000000000}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 xr:uid="{00000000-0002-0000-0000-000001000000}">
      <formula1>100</formula1>
    </dataValidation>
  </dataValidations>
  <hyperlinks>
    <hyperlink ref="B15" r:id="rId1" xr:uid="{00000000-0004-0000-0000-000000000000}"/>
    <hyperlink ref="B20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 xr:uid="{00000000-0004-0000-0000-000001000000}"/>
    <hyperlink ref="B10" r:id="rId2" xr:uid="{00000000-0004-0000-0000-000002000000}"/>
    <hyperlink ref="B52" r:id="rId3" xr:uid="{00000000-0004-0000-0000-000003000000}"/>
    <hyperlink ref="B40" r:id="rId4" display="tender-______@foxtrot.kiev.ua" xr:uid="{00000000-0004-0000-0000-000004000000}"/>
    <hyperlink ref="B67" r:id="rId5" xr:uid="{00000000-0004-0000-0000-000005000000}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W50"/>
  <sheetViews>
    <sheetView showGridLines="0" showZeros="0" defaultGridColor="0" colorId="22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" sqref="A2:G2"/>
    </sheetView>
  </sheetViews>
  <sheetFormatPr defaultColWidth="22.85546875" defaultRowHeight="12.75" x14ac:dyDescent="0.25"/>
  <cols>
    <col min="1" max="1" width="28.5703125" style="51" customWidth="1"/>
    <col min="2" max="2" width="6.5703125" style="51" customWidth="1"/>
    <col min="3" max="4" width="6.5703125" style="52" customWidth="1"/>
    <col min="5" max="7" width="6.5703125" style="51" customWidth="1"/>
    <col min="8" max="16" width="12.140625" style="51" customWidth="1"/>
    <col min="17" max="17" width="18.28515625" style="51" customWidth="1"/>
    <col min="18" max="23" width="6.7109375" style="51" bestFit="1" customWidth="1"/>
    <col min="24" max="25" width="6.140625" style="51" customWidth="1"/>
    <col min="26" max="16384" width="22.85546875" style="51"/>
  </cols>
  <sheetData>
    <row r="1" spans="1:17" ht="14.25" customHeight="1" x14ac:dyDescent="0.25">
      <c r="A1" s="102" t="s">
        <v>94</v>
      </c>
      <c r="B1" s="102"/>
      <c r="C1" s="102"/>
      <c r="D1" s="102"/>
      <c r="E1" s="102"/>
      <c r="F1" s="102"/>
      <c r="G1" s="102"/>
      <c r="H1" s="110" t="str">
        <f>IF($H$3=0,"Змінювати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I1" s="110"/>
      <c r="J1" s="110"/>
      <c r="K1" s="110"/>
      <c r="L1" s="110"/>
      <c r="M1" s="110"/>
      <c r="N1" s="110"/>
      <c r="O1" s="110"/>
      <c r="P1" s="110"/>
    </row>
    <row r="2" spans="1:17" s="18" customFormat="1" ht="28.5" customHeight="1" x14ac:dyDescent="0.25">
      <c r="A2" s="103" t="str">
        <f>Документація!$B$3</f>
        <v>Розміщення реклами на мережевих і локальних радіостанціях України</v>
      </c>
      <c r="B2" s="103"/>
      <c r="C2" s="103"/>
      <c r="D2" s="103"/>
      <c r="E2" s="103"/>
      <c r="F2" s="103"/>
      <c r="G2" s="103"/>
      <c r="H2" s="111" t="str">
        <f>IF($H$3=0,"Поля для заповнення промарковано кольором.","")</f>
        <v>Поля для заповнення промарковано кольором.</v>
      </c>
      <c r="I2" s="111"/>
      <c r="J2" s="111"/>
      <c r="K2" s="111"/>
      <c r="L2" s="111"/>
      <c r="M2" s="111"/>
      <c r="N2" s="111"/>
      <c r="O2" s="111"/>
      <c r="P2" s="111"/>
    </row>
    <row r="3" spans="1:17" s="18" customFormat="1" ht="12.75" customHeight="1" x14ac:dyDescent="0.25">
      <c r="A3" s="104" t="s">
        <v>37</v>
      </c>
      <c r="B3" s="105"/>
      <c r="C3" s="105"/>
      <c r="D3" s="105"/>
      <c r="E3" s="105"/>
      <c r="F3" s="105"/>
      <c r="G3" s="106"/>
      <c r="H3" s="114"/>
      <c r="I3" s="115"/>
      <c r="J3" s="115"/>
      <c r="K3" s="115"/>
      <c r="L3" s="115"/>
      <c r="M3" s="115"/>
      <c r="N3" s="115"/>
      <c r="O3" s="115"/>
      <c r="P3" s="115"/>
      <c r="Q3" s="116"/>
    </row>
    <row r="4" spans="1:17" s="18" customFormat="1" ht="12.75" customHeight="1" x14ac:dyDescent="0.25">
      <c r="A4" s="107" t="s">
        <v>38</v>
      </c>
      <c r="B4" s="108"/>
      <c r="C4" s="108"/>
      <c r="D4" s="108"/>
      <c r="E4" s="108"/>
      <c r="F4" s="108"/>
      <c r="G4" s="109"/>
      <c r="H4" s="88"/>
      <c r="I4" s="89"/>
      <c r="J4" s="89"/>
      <c r="K4" s="89"/>
      <c r="L4" s="89"/>
      <c r="M4" s="89"/>
      <c r="N4" s="89"/>
      <c r="O4" s="89"/>
      <c r="P4" s="89"/>
      <c r="Q4" s="90"/>
    </row>
    <row r="5" spans="1:17" s="18" customFormat="1" ht="12.75" customHeight="1" x14ac:dyDescent="0.25">
      <c r="A5" s="107" t="s">
        <v>39</v>
      </c>
      <c r="B5" s="108"/>
      <c r="C5" s="108"/>
      <c r="D5" s="108"/>
      <c r="E5" s="108"/>
      <c r="F5" s="108"/>
      <c r="G5" s="109"/>
      <c r="H5" s="88"/>
      <c r="I5" s="89"/>
      <c r="J5" s="89"/>
      <c r="K5" s="89"/>
      <c r="L5" s="89"/>
      <c r="M5" s="89"/>
      <c r="N5" s="89"/>
      <c r="O5" s="89"/>
      <c r="P5" s="89"/>
      <c r="Q5" s="90"/>
    </row>
    <row r="6" spans="1:17" s="18" customFormat="1" ht="12.75" customHeight="1" x14ac:dyDescent="0.25">
      <c r="A6" s="107" t="s">
        <v>40</v>
      </c>
      <c r="B6" s="108"/>
      <c r="C6" s="108"/>
      <c r="D6" s="108"/>
      <c r="E6" s="108"/>
      <c r="F6" s="108"/>
      <c r="G6" s="109"/>
      <c r="H6" s="91"/>
      <c r="I6" s="92"/>
      <c r="J6" s="92"/>
      <c r="K6" s="92"/>
      <c r="L6" s="92"/>
      <c r="M6" s="92"/>
      <c r="N6" s="92"/>
      <c r="O6" s="92"/>
      <c r="P6" s="92"/>
      <c r="Q6" s="93"/>
    </row>
    <row r="7" spans="1:17" s="18" customFormat="1" ht="12.75" customHeight="1" x14ac:dyDescent="0.25">
      <c r="A7" s="107" t="s">
        <v>41</v>
      </c>
      <c r="B7" s="108"/>
      <c r="C7" s="108"/>
      <c r="D7" s="108"/>
      <c r="E7" s="108"/>
      <c r="F7" s="108"/>
      <c r="G7" s="109"/>
      <c r="H7" s="88"/>
      <c r="I7" s="89"/>
      <c r="J7" s="89"/>
      <c r="K7" s="89"/>
      <c r="L7" s="89"/>
      <c r="M7" s="89"/>
      <c r="N7" s="89"/>
      <c r="O7" s="89"/>
      <c r="P7" s="89"/>
      <c r="Q7" s="90"/>
    </row>
    <row r="8" spans="1:17" s="18" customFormat="1" ht="12.75" customHeight="1" x14ac:dyDescent="0.25">
      <c r="A8" s="107" t="s">
        <v>42</v>
      </c>
      <c r="B8" s="108"/>
      <c r="C8" s="108"/>
      <c r="D8" s="108"/>
      <c r="E8" s="108"/>
      <c r="F8" s="108"/>
      <c r="G8" s="109"/>
      <c r="H8" s="88"/>
      <c r="I8" s="89"/>
      <c r="J8" s="89"/>
      <c r="K8" s="89"/>
      <c r="L8" s="89"/>
      <c r="M8" s="89"/>
      <c r="N8" s="89"/>
      <c r="O8" s="89"/>
      <c r="P8" s="89"/>
      <c r="Q8" s="90"/>
    </row>
    <row r="9" spans="1:17" s="18" customFormat="1" ht="12.75" customHeight="1" x14ac:dyDescent="0.25">
      <c r="A9" s="107" t="s">
        <v>56</v>
      </c>
      <c r="B9" s="108"/>
      <c r="C9" s="108"/>
      <c r="D9" s="108"/>
      <c r="E9" s="108"/>
      <c r="F9" s="108"/>
      <c r="G9" s="109"/>
      <c r="H9" s="91"/>
      <c r="I9" s="92"/>
      <c r="J9" s="92"/>
      <c r="K9" s="92"/>
      <c r="L9" s="92"/>
      <c r="M9" s="92"/>
      <c r="N9" s="92"/>
      <c r="O9" s="92"/>
      <c r="P9" s="92"/>
      <c r="Q9" s="93"/>
    </row>
    <row r="10" spans="1:17" s="18" customFormat="1" ht="12.75" customHeight="1" x14ac:dyDescent="0.25">
      <c r="A10" s="107" t="s">
        <v>43</v>
      </c>
      <c r="B10" s="108"/>
      <c r="C10" s="108"/>
      <c r="D10" s="108"/>
      <c r="E10" s="108"/>
      <c r="F10" s="108"/>
      <c r="G10" s="109"/>
      <c r="H10" s="88"/>
      <c r="I10" s="89"/>
      <c r="J10" s="89"/>
      <c r="K10" s="89"/>
      <c r="L10" s="89"/>
      <c r="M10" s="89"/>
      <c r="N10" s="89"/>
      <c r="O10" s="89"/>
      <c r="P10" s="89"/>
      <c r="Q10" s="90"/>
    </row>
    <row r="11" spans="1:17" s="18" customFormat="1" ht="12.75" customHeight="1" x14ac:dyDescent="0.25">
      <c r="A11" s="107" t="s">
        <v>47</v>
      </c>
      <c r="B11" s="108"/>
      <c r="C11" s="108"/>
      <c r="D11" s="108"/>
      <c r="E11" s="108"/>
      <c r="F11" s="108"/>
      <c r="G11" s="109"/>
      <c r="H11" s="91"/>
      <c r="I11" s="92"/>
      <c r="J11" s="92"/>
      <c r="K11" s="92"/>
      <c r="L11" s="92"/>
      <c r="M11" s="92"/>
      <c r="N11" s="92"/>
      <c r="O11" s="92"/>
      <c r="P11" s="92"/>
      <c r="Q11" s="93"/>
    </row>
    <row r="12" spans="1:17" s="18" customFormat="1" ht="12.75" customHeight="1" x14ac:dyDescent="0.25">
      <c r="A12" s="107" t="s">
        <v>48</v>
      </c>
      <c r="B12" s="108"/>
      <c r="C12" s="108"/>
      <c r="D12" s="108"/>
      <c r="E12" s="108"/>
      <c r="F12" s="108"/>
      <c r="G12" s="109"/>
      <c r="H12" s="94"/>
      <c r="I12" s="95"/>
      <c r="J12" s="95"/>
      <c r="K12" s="95"/>
      <c r="L12" s="95"/>
      <c r="M12" s="95"/>
      <c r="N12" s="95"/>
      <c r="O12" s="95"/>
      <c r="P12" s="95"/>
      <c r="Q12" s="96"/>
    </row>
    <row r="13" spans="1:17" s="18" customFormat="1" ht="12.75" customHeight="1" x14ac:dyDescent="0.25">
      <c r="A13" s="107" t="s">
        <v>95</v>
      </c>
      <c r="B13" s="108"/>
      <c r="C13" s="108"/>
      <c r="D13" s="108"/>
      <c r="E13" s="108"/>
      <c r="F13" s="108"/>
      <c r="G13" s="109"/>
      <c r="H13" s="97"/>
      <c r="I13" s="98"/>
      <c r="J13" s="98"/>
      <c r="K13" s="98"/>
      <c r="L13" s="98"/>
      <c r="M13" s="98"/>
      <c r="N13" s="98"/>
      <c r="O13" s="98"/>
      <c r="P13" s="98"/>
      <c r="Q13" s="99"/>
    </row>
    <row r="14" spans="1:17" s="18" customFormat="1" ht="12.75" customHeight="1" x14ac:dyDescent="0.25">
      <c r="A14" s="107" t="s">
        <v>69</v>
      </c>
      <c r="B14" s="108"/>
      <c r="C14" s="108"/>
      <c r="D14" s="108"/>
      <c r="E14" s="108"/>
      <c r="F14" s="108"/>
      <c r="G14" s="109"/>
      <c r="H14" s="97"/>
      <c r="I14" s="98"/>
      <c r="J14" s="98"/>
      <c r="K14" s="98"/>
      <c r="L14" s="98"/>
      <c r="M14" s="98"/>
      <c r="N14" s="98"/>
      <c r="O14" s="98"/>
      <c r="P14" s="98"/>
      <c r="Q14" s="99"/>
    </row>
    <row r="15" spans="1:17" s="18" customFormat="1" ht="12.75" customHeight="1" x14ac:dyDescent="0.25">
      <c r="A15" s="107" t="s">
        <v>44</v>
      </c>
      <c r="B15" s="108"/>
      <c r="C15" s="108"/>
      <c r="D15" s="108"/>
      <c r="E15" s="108"/>
      <c r="F15" s="108"/>
      <c r="G15" s="109"/>
      <c r="H15" s="97"/>
      <c r="I15" s="98"/>
      <c r="J15" s="98"/>
      <c r="K15" s="98"/>
      <c r="L15" s="98"/>
      <c r="M15" s="98"/>
      <c r="N15" s="98"/>
      <c r="O15" s="98"/>
      <c r="P15" s="98"/>
      <c r="Q15" s="99"/>
    </row>
    <row r="16" spans="1:17" s="18" customFormat="1" ht="12.75" customHeight="1" x14ac:dyDescent="0.25">
      <c r="A16" s="107" t="s">
        <v>51</v>
      </c>
      <c r="B16" s="108"/>
      <c r="C16" s="108"/>
      <c r="D16" s="108"/>
      <c r="E16" s="108"/>
      <c r="F16" s="108"/>
      <c r="G16" s="109"/>
      <c r="H16" s="97"/>
      <c r="I16" s="98"/>
      <c r="J16" s="98"/>
      <c r="K16" s="98"/>
      <c r="L16" s="98"/>
      <c r="M16" s="98"/>
      <c r="N16" s="98"/>
      <c r="O16" s="98"/>
      <c r="P16" s="98"/>
      <c r="Q16" s="99"/>
    </row>
    <row r="17" spans="1:17" s="18" customFormat="1" ht="12.75" customHeight="1" x14ac:dyDescent="0.25">
      <c r="A17" s="107" t="s">
        <v>45</v>
      </c>
      <c r="B17" s="108"/>
      <c r="C17" s="108"/>
      <c r="D17" s="108"/>
      <c r="E17" s="108"/>
      <c r="F17" s="108"/>
      <c r="G17" s="109"/>
      <c r="H17" s="97"/>
      <c r="I17" s="98"/>
      <c r="J17" s="98"/>
      <c r="K17" s="98"/>
      <c r="L17" s="98"/>
      <c r="M17" s="98"/>
      <c r="N17" s="98"/>
      <c r="O17" s="98"/>
      <c r="P17" s="98"/>
      <c r="Q17" s="99"/>
    </row>
    <row r="18" spans="1:17" s="18" customFormat="1" ht="12.75" customHeight="1" x14ac:dyDescent="0.25">
      <c r="A18" s="107" t="s">
        <v>46</v>
      </c>
      <c r="B18" s="108"/>
      <c r="C18" s="108"/>
      <c r="D18" s="108"/>
      <c r="E18" s="108"/>
      <c r="F18" s="108"/>
      <c r="G18" s="109"/>
      <c r="H18" s="97"/>
      <c r="I18" s="98"/>
      <c r="J18" s="98"/>
      <c r="K18" s="98"/>
      <c r="L18" s="98"/>
      <c r="M18" s="98"/>
      <c r="N18" s="98"/>
      <c r="O18" s="98"/>
      <c r="P18" s="98"/>
      <c r="Q18" s="99"/>
    </row>
    <row r="19" spans="1:17" s="18" customFormat="1" ht="12.75" customHeight="1" x14ac:dyDescent="0.25">
      <c r="A19" s="107" t="s">
        <v>86</v>
      </c>
      <c r="B19" s="108"/>
      <c r="C19" s="108"/>
      <c r="D19" s="108"/>
      <c r="E19" s="108"/>
      <c r="F19" s="108"/>
      <c r="G19" s="109"/>
      <c r="H19" s="97"/>
      <c r="I19" s="98"/>
      <c r="J19" s="98"/>
      <c r="K19" s="98"/>
      <c r="L19" s="98"/>
      <c r="M19" s="98"/>
      <c r="N19" s="98"/>
      <c r="O19" s="98"/>
      <c r="P19" s="98"/>
      <c r="Q19" s="99"/>
    </row>
    <row r="20" spans="1:17" ht="38.25" customHeight="1" x14ac:dyDescent="0.25">
      <c r="A20" s="123" t="s">
        <v>104</v>
      </c>
      <c r="B20" s="124"/>
      <c r="C20" s="124"/>
      <c r="D20" s="124"/>
      <c r="E20" s="124"/>
      <c r="F20" s="124"/>
      <c r="G20" s="125"/>
      <c r="H20" s="88"/>
      <c r="I20" s="89"/>
      <c r="J20" s="89"/>
      <c r="K20" s="89"/>
      <c r="L20" s="89"/>
      <c r="M20" s="89"/>
      <c r="N20" s="89"/>
      <c r="O20" s="89"/>
      <c r="P20" s="89"/>
      <c r="Q20" s="90"/>
    </row>
    <row r="21" spans="1:17" ht="25.5" customHeight="1" x14ac:dyDescent="0.25">
      <c r="A21" s="123" t="s">
        <v>105</v>
      </c>
      <c r="B21" s="124"/>
      <c r="C21" s="124"/>
      <c r="D21" s="124"/>
      <c r="E21" s="124"/>
      <c r="F21" s="124"/>
      <c r="G21" s="125"/>
      <c r="H21" s="88"/>
      <c r="I21" s="89"/>
      <c r="J21" s="89"/>
      <c r="K21" s="89"/>
      <c r="L21" s="89"/>
      <c r="M21" s="89"/>
      <c r="N21" s="89"/>
      <c r="O21" s="89"/>
      <c r="P21" s="89"/>
      <c r="Q21" s="90"/>
    </row>
    <row r="22" spans="1:17" ht="25.5" customHeight="1" x14ac:dyDescent="0.25">
      <c r="A22" s="123" t="s">
        <v>149</v>
      </c>
      <c r="B22" s="124"/>
      <c r="C22" s="124"/>
      <c r="D22" s="124"/>
      <c r="E22" s="124"/>
      <c r="F22" s="124"/>
      <c r="G22" s="125"/>
      <c r="H22" s="88"/>
      <c r="I22" s="89"/>
      <c r="J22" s="89"/>
      <c r="K22" s="89"/>
      <c r="L22" s="89"/>
      <c r="M22" s="89"/>
      <c r="N22" s="89"/>
      <c r="O22" s="89"/>
      <c r="P22" s="89"/>
      <c r="Q22" s="90"/>
    </row>
    <row r="23" spans="1:17" ht="25.5" customHeight="1" x14ac:dyDescent="0.25">
      <c r="A23" s="123" t="s">
        <v>106</v>
      </c>
      <c r="B23" s="124"/>
      <c r="C23" s="124"/>
      <c r="D23" s="124"/>
      <c r="E23" s="124"/>
      <c r="F23" s="124"/>
      <c r="G23" s="125"/>
      <c r="H23" s="88"/>
      <c r="I23" s="89"/>
      <c r="J23" s="89"/>
      <c r="K23" s="89"/>
      <c r="L23" s="89"/>
      <c r="M23" s="89"/>
      <c r="N23" s="89"/>
      <c r="O23" s="89"/>
      <c r="P23" s="89"/>
      <c r="Q23" s="90"/>
    </row>
    <row r="24" spans="1:17" ht="12.75" customHeight="1" x14ac:dyDescent="0.25">
      <c r="A24" s="123" t="s">
        <v>107</v>
      </c>
      <c r="B24" s="124"/>
      <c r="C24" s="124"/>
      <c r="D24" s="124"/>
      <c r="E24" s="124"/>
      <c r="F24" s="124"/>
      <c r="G24" s="125"/>
      <c r="H24" s="88"/>
      <c r="I24" s="89"/>
      <c r="J24" s="89"/>
      <c r="K24" s="89"/>
      <c r="L24" s="89"/>
      <c r="M24" s="89"/>
      <c r="N24" s="89"/>
      <c r="O24" s="89"/>
      <c r="P24" s="89"/>
      <c r="Q24" s="90"/>
    </row>
    <row r="25" spans="1:17" ht="12.75" customHeight="1" x14ac:dyDescent="0.25">
      <c r="A25" s="123" t="s">
        <v>108</v>
      </c>
      <c r="B25" s="124"/>
      <c r="C25" s="124"/>
      <c r="D25" s="124"/>
      <c r="E25" s="124"/>
      <c r="F25" s="124"/>
      <c r="G25" s="125"/>
      <c r="H25" s="88"/>
      <c r="I25" s="89"/>
      <c r="J25" s="89"/>
      <c r="K25" s="89"/>
      <c r="L25" s="89"/>
      <c r="M25" s="89"/>
      <c r="N25" s="89"/>
      <c r="O25" s="89"/>
      <c r="P25" s="89"/>
      <c r="Q25" s="90"/>
    </row>
    <row r="26" spans="1:17" ht="38.25" customHeight="1" x14ac:dyDescent="0.25">
      <c r="A26" s="123" t="s">
        <v>109</v>
      </c>
      <c r="B26" s="124"/>
      <c r="C26" s="124"/>
      <c r="D26" s="124"/>
      <c r="E26" s="124"/>
      <c r="F26" s="124"/>
      <c r="G26" s="125"/>
      <c r="H26" s="88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38.25" customHeight="1" x14ac:dyDescent="0.25">
      <c r="A27" s="123" t="s">
        <v>110</v>
      </c>
      <c r="B27" s="124"/>
      <c r="C27" s="124"/>
      <c r="D27" s="124"/>
      <c r="E27" s="124"/>
      <c r="F27" s="124"/>
      <c r="G27" s="125"/>
      <c r="H27" s="88"/>
      <c r="I27" s="89"/>
      <c r="J27" s="89"/>
      <c r="K27" s="89"/>
      <c r="L27" s="89"/>
      <c r="M27" s="89"/>
      <c r="N27" s="89"/>
      <c r="O27" s="89"/>
      <c r="P27" s="89"/>
      <c r="Q27" s="90"/>
    </row>
    <row r="28" spans="1:17" ht="25.5" customHeight="1" x14ac:dyDescent="0.25">
      <c r="A28" s="123" t="s">
        <v>111</v>
      </c>
      <c r="B28" s="124"/>
      <c r="C28" s="124"/>
      <c r="D28" s="124"/>
      <c r="E28" s="124"/>
      <c r="F28" s="124"/>
      <c r="G28" s="125"/>
      <c r="H28" s="88"/>
      <c r="I28" s="89"/>
      <c r="J28" s="89"/>
      <c r="K28" s="89"/>
      <c r="L28" s="89"/>
      <c r="M28" s="89"/>
      <c r="N28" s="89"/>
      <c r="O28" s="89"/>
      <c r="P28" s="89"/>
      <c r="Q28" s="90"/>
    </row>
    <row r="29" spans="1:17" ht="25.5" customHeight="1" x14ac:dyDescent="0.25">
      <c r="A29" s="126" t="s">
        <v>150</v>
      </c>
      <c r="B29" s="127"/>
      <c r="C29" s="127"/>
      <c r="D29" s="127"/>
      <c r="E29" s="127"/>
      <c r="F29" s="127"/>
      <c r="G29" s="128"/>
      <c r="H29" s="120"/>
      <c r="I29" s="121"/>
      <c r="J29" s="121"/>
      <c r="K29" s="121"/>
      <c r="L29" s="121"/>
      <c r="M29" s="121"/>
      <c r="N29" s="121"/>
      <c r="O29" s="121"/>
      <c r="P29" s="121"/>
      <c r="Q29" s="122"/>
    </row>
    <row r="30" spans="1:17" ht="51" customHeight="1" x14ac:dyDescent="0.25">
      <c r="A30" s="126" t="s">
        <v>112</v>
      </c>
      <c r="B30" s="127"/>
      <c r="C30" s="127"/>
      <c r="D30" s="127"/>
      <c r="E30" s="127"/>
      <c r="F30" s="127"/>
      <c r="G30" s="128"/>
      <c r="H30" s="88"/>
      <c r="I30" s="89"/>
      <c r="J30" s="89"/>
      <c r="K30" s="89"/>
      <c r="L30" s="89"/>
      <c r="M30" s="89"/>
      <c r="N30" s="89"/>
      <c r="O30" s="89"/>
      <c r="P30" s="89"/>
      <c r="Q30" s="90"/>
    </row>
    <row r="31" spans="1:17" ht="12.75" customHeight="1" x14ac:dyDescent="0.25">
      <c r="A31" s="129" t="s">
        <v>117</v>
      </c>
      <c r="B31" s="117" t="s">
        <v>143</v>
      </c>
      <c r="C31" s="118"/>
      <c r="D31" s="118"/>
      <c r="E31" s="118"/>
      <c r="F31" s="118"/>
      <c r="G31" s="119"/>
      <c r="H31" s="117" t="s">
        <v>134</v>
      </c>
      <c r="I31" s="118"/>
      <c r="J31" s="118"/>
      <c r="K31" s="118"/>
      <c r="L31" s="118"/>
      <c r="M31" s="119"/>
      <c r="N31" s="100" t="s">
        <v>145</v>
      </c>
      <c r="O31" s="100" t="s">
        <v>146</v>
      </c>
      <c r="P31" s="100" t="s">
        <v>148</v>
      </c>
      <c r="Q31" s="112" t="s">
        <v>147</v>
      </c>
    </row>
    <row r="32" spans="1:17" ht="38.25" customHeight="1" x14ac:dyDescent="0.25">
      <c r="A32" s="130"/>
      <c r="B32" s="57" t="s">
        <v>135</v>
      </c>
      <c r="C32" s="57" t="s">
        <v>136</v>
      </c>
      <c r="D32" s="57" t="s">
        <v>137</v>
      </c>
      <c r="E32" s="57" t="s">
        <v>138</v>
      </c>
      <c r="F32" s="57" t="s">
        <v>139</v>
      </c>
      <c r="G32" s="57" t="s">
        <v>140</v>
      </c>
      <c r="H32" s="78" t="s">
        <v>135</v>
      </c>
      <c r="I32" s="78" t="s">
        <v>136</v>
      </c>
      <c r="J32" s="78" t="s">
        <v>137</v>
      </c>
      <c r="K32" s="78" t="s">
        <v>138</v>
      </c>
      <c r="L32" s="78" t="s">
        <v>139</v>
      </c>
      <c r="M32" s="78" t="s">
        <v>140</v>
      </c>
      <c r="N32" s="101"/>
      <c r="O32" s="101"/>
      <c r="P32" s="101"/>
      <c r="Q32" s="113"/>
    </row>
    <row r="33" spans="1:23" ht="12.75" customHeight="1" x14ac:dyDescent="0.25">
      <c r="A33" s="56" t="s">
        <v>133</v>
      </c>
      <c r="B33" s="63">
        <v>7</v>
      </c>
      <c r="C33" s="63">
        <v>14</v>
      </c>
      <c r="D33" s="63">
        <v>21</v>
      </c>
      <c r="E33" s="63">
        <v>7</v>
      </c>
      <c r="F33" s="63">
        <v>14</v>
      </c>
      <c r="G33" s="63">
        <v>7</v>
      </c>
      <c r="H33" s="58"/>
      <c r="I33" s="59"/>
      <c r="J33" s="60"/>
      <c r="K33" s="60"/>
      <c r="L33" s="60"/>
      <c r="M33" s="58"/>
      <c r="N33" s="73"/>
      <c r="O33" s="73"/>
      <c r="P33" s="73"/>
      <c r="Q33" s="68">
        <f>SUMPRODUCT($B33:$G33,H33:M33)*(1-N33+O33+P33)</f>
        <v>0</v>
      </c>
      <c r="R33" s="74"/>
      <c r="S33" s="74"/>
      <c r="T33" s="74"/>
      <c r="U33" s="74"/>
      <c r="V33" s="74"/>
      <c r="W33" s="74"/>
    </row>
    <row r="34" spans="1:23" ht="12.75" customHeight="1" x14ac:dyDescent="0.25">
      <c r="A34" s="56" t="s">
        <v>130</v>
      </c>
      <c r="B34" s="63">
        <v>7</v>
      </c>
      <c r="C34" s="63">
        <v>14</v>
      </c>
      <c r="D34" s="63">
        <v>21</v>
      </c>
      <c r="E34" s="63">
        <v>7</v>
      </c>
      <c r="F34" s="63">
        <v>14</v>
      </c>
      <c r="G34" s="63">
        <v>7</v>
      </c>
      <c r="H34" s="58"/>
      <c r="I34" s="59"/>
      <c r="J34" s="60"/>
      <c r="K34" s="60"/>
      <c r="L34" s="60"/>
      <c r="M34" s="58"/>
      <c r="N34" s="73"/>
      <c r="O34" s="73"/>
      <c r="P34" s="73"/>
      <c r="Q34" s="68">
        <f t="shared" ref="Q34:Q48" si="0">SUMPRODUCT($B34:$G34,H34:M34)*(1-N34+O34+P34)</f>
        <v>0</v>
      </c>
      <c r="R34" s="74"/>
      <c r="S34" s="74"/>
      <c r="T34" s="74"/>
      <c r="U34" s="74"/>
      <c r="V34" s="74"/>
      <c r="W34" s="74"/>
    </row>
    <row r="35" spans="1:23" ht="12.75" customHeight="1" x14ac:dyDescent="0.25">
      <c r="A35" s="56" t="s">
        <v>131</v>
      </c>
      <c r="B35" s="63">
        <v>7</v>
      </c>
      <c r="C35" s="63">
        <v>14</v>
      </c>
      <c r="D35" s="63">
        <v>21</v>
      </c>
      <c r="E35" s="63">
        <v>7</v>
      </c>
      <c r="F35" s="63">
        <v>14</v>
      </c>
      <c r="G35" s="63">
        <v>7</v>
      </c>
      <c r="H35" s="58"/>
      <c r="I35" s="59"/>
      <c r="J35" s="60"/>
      <c r="K35" s="60"/>
      <c r="L35" s="60"/>
      <c r="M35" s="58"/>
      <c r="N35" s="73"/>
      <c r="O35" s="73"/>
      <c r="P35" s="73"/>
      <c r="Q35" s="68">
        <f t="shared" si="0"/>
        <v>0</v>
      </c>
      <c r="R35" s="74"/>
      <c r="S35" s="74"/>
      <c r="T35" s="74"/>
      <c r="U35" s="74"/>
      <c r="V35" s="74"/>
      <c r="W35" s="74"/>
    </row>
    <row r="36" spans="1:23" ht="12.75" customHeight="1" x14ac:dyDescent="0.25">
      <c r="A36" s="56" t="s">
        <v>132</v>
      </c>
      <c r="B36" s="63">
        <v>7</v>
      </c>
      <c r="C36" s="63">
        <v>14</v>
      </c>
      <c r="D36" s="63">
        <v>21</v>
      </c>
      <c r="E36" s="63">
        <v>7</v>
      </c>
      <c r="F36" s="63">
        <v>14</v>
      </c>
      <c r="G36" s="63">
        <v>7</v>
      </c>
      <c r="H36" s="58"/>
      <c r="I36" s="59"/>
      <c r="J36" s="60"/>
      <c r="K36" s="60"/>
      <c r="L36" s="60"/>
      <c r="M36" s="58"/>
      <c r="N36" s="73"/>
      <c r="O36" s="73"/>
      <c r="P36" s="73"/>
      <c r="Q36" s="68">
        <f t="shared" si="0"/>
        <v>0</v>
      </c>
      <c r="R36" s="74"/>
      <c r="S36" s="74"/>
      <c r="T36" s="74"/>
      <c r="U36" s="74"/>
      <c r="V36" s="74"/>
      <c r="W36" s="74"/>
    </row>
    <row r="37" spans="1:23" ht="12.75" customHeight="1" x14ac:dyDescent="0.25">
      <c r="A37" s="56" t="s">
        <v>129</v>
      </c>
      <c r="B37" s="63">
        <v>7</v>
      </c>
      <c r="C37" s="63">
        <v>14</v>
      </c>
      <c r="D37" s="63">
        <v>19</v>
      </c>
      <c r="E37" s="63">
        <v>7</v>
      </c>
      <c r="F37" s="63">
        <v>21</v>
      </c>
      <c r="G37" s="63">
        <v>7</v>
      </c>
      <c r="H37" s="58"/>
      <c r="I37" s="59"/>
      <c r="J37" s="60"/>
      <c r="K37" s="60"/>
      <c r="L37" s="60"/>
      <c r="M37" s="58"/>
      <c r="N37" s="73"/>
      <c r="O37" s="73"/>
      <c r="P37" s="73"/>
      <c r="Q37" s="68">
        <f t="shared" si="0"/>
        <v>0</v>
      </c>
      <c r="R37" s="74"/>
      <c r="S37" s="74"/>
      <c r="T37" s="74"/>
      <c r="U37" s="74"/>
      <c r="V37" s="74"/>
      <c r="W37" s="74"/>
    </row>
    <row r="38" spans="1:23" ht="12.75" customHeight="1" x14ac:dyDescent="0.25">
      <c r="A38" s="56" t="s">
        <v>120</v>
      </c>
      <c r="B38" s="63">
        <v>7</v>
      </c>
      <c r="C38" s="63">
        <v>14</v>
      </c>
      <c r="D38" s="63">
        <v>14</v>
      </c>
      <c r="E38" s="63">
        <v>7</v>
      </c>
      <c r="F38" s="63">
        <v>21</v>
      </c>
      <c r="G38" s="63">
        <v>7</v>
      </c>
      <c r="H38" s="58"/>
      <c r="I38" s="59"/>
      <c r="J38" s="60"/>
      <c r="K38" s="60"/>
      <c r="L38" s="60"/>
      <c r="M38" s="58"/>
      <c r="N38" s="73"/>
      <c r="O38" s="73"/>
      <c r="P38" s="73"/>
      <c r="Q38" s="68">
        <f t="shared" si="0"/>
        <v>0</v>
      </c>
      <c r="R38" s="74"/>
      <c r="S38" s="74"/>
      <c r="T38" s="74"/>
      <c r="U38" s="74"/>
      <c r="V38" s="74"/>
      <c r="W38" s="74"/>
    </row>
    <row r="39" spans="1:23" ht="12.75" customHeight="1" x14ac:dyDescent="0.25">
      <c r="A39" s="56" t="s">
        <v>121</v>
      </c>
      <c r="B39" s="63">
        <v>7</v>
      </c>
      <c r="C39" s="63">
        <v>14</v>
      </c>
      <c r="D39" s="63">
        <v>19</v>
      </c>
      <c r="E39" s="63">
        <v>7</v>
      </c>
      <c r="F39" s="63">
        <v>21</v>
      </c>
      <c r="G39" s="63">
        <v>7</v>
      </c>
      <c r="H39" s="58"/>
      <c r="I39" s="59"/>
      <c r="J39" s="60"/>
      <c r="K39" s="60"/>
      <c r="L39" s="60"/>
      <c r="M39" s="58"/>
      <c r="N39" s="73"/>
      <c r="O39" s="73"/>
      <c r="P39" s="73"/>
      <c r="Q39" s="68">
        <f t="shared" si="0"/>
        <v>0</v>
      </c>
      <c r="R39" s="74"/>
      <c r="S39" s="74"/>
      <c r="T39" s="74"/>
      <c r="U39" s="74"/>
      <c r="V39" s="74"/>
      <c r="W39" s="74"/>
    </row>
    <row r="40" spans="1:23" ht="12.75" customHeight="1" x14ac:dyDescent="0.25">
      <c r="A40" s="56" t="s">
        <v>118</v>
      </c>
      <c r="B40" s="63">
        <v>7</v>
      </c>
      <c r="C40" s="63">
        <v>14</v>
      </c>
      <c r="D40" s="63">
        <v>21</v>
      </c>
      <c r="E40" s="63">
        <v>7</v>
      </c>
      <c r="F40" s="63">
        <v>21</v>
      </c>
      <c r="G40" s="63">
        <v>7</v>
      </c>
      <c r="H40" s="58"/>
      <c r="I40" s="59"/>
      <c r="J40" s="60"/>
      <c r="K40" s="60"/>
      <c r="L40" s="60"/>
      <c r="M40" s="58"/>
      <c r="N40" s="73"/>
      <c r="O40" s="73"/>
      <c r="P40" s="73"/>
      <c r="Q40" s="68">
        <f t="shared" si="0"/>
        <v>0</v>
      </c>
      <c r="R40" s="74"/>
      <c r="S40" s="74"/>
      <c r="T40" s="74"/>
      <c r="U40" s="74"/>
      <c r="V40" s="74"/>
      <c r="W40" s="74"/>
    </row>
    <row r="41" spans="1:23" ht="12.75" customHeight="1" x14ac:dyDescent="0.25">
      <c r="A41" s="56" t="s">
        <v>122</v>
      </c>
      <c r="B41" s="63">
        <v>7</v>
      </c>
      <c r="C41" s="63">
        <v>14</v>
      </c>
      <c r="D41" s="63">
        <v>19</v>
      </c>
      <c r="E41" s="63">
        <v>7</v>
      </c>
      <c r="F41" s="63">
        <v>21</v>
      </c>
      <c r="G41" s="63">
        <v>7</v>
      </c>
      <c r="H41" s="58"/>
      <c r="I41" s="59"/>
      <c r="J41" s="60"/>
      <c r="K41" s="60"/>
      <c r="L41" s="60"/>
      <c r="M41" s="58"/>
      <c r="N41" s="73"/>
      <c r="O41" s="73"/>
      <c r="P41" s="73"/>
      <c r="Q41" s="68">
        <f t="shared" si="0"/>
        <v>0</v>
      </c>
      <c r="R41" s="74"/>
      <c r="S41" s="74"/>
      <c r="T41" s="74"/>
      <c r="U41" s="74"/>
      <c r="V41" s="74"/>
      <c r="W41" s="74"/>
    </row>
    <row r="42" spans="1:23" ht="12.75" customHeight="1" x14ac:dyDescent="0.25">
      <c r="A42" s="56" t="s">
        <v>123</v>
      </c>
      <c r="B42" s="63">
        <v>7</v>
      </c>
      <c r="C42" s="63">
        <v>14</v>
      </c>
      <c r="D42" s="63">
        <v>21</v>
      </c>
      <c r="E42" s="63">
        <v>7</v>
      </c>
      <c r="F42" s="63">
        <v>21</v>
      </c>
      <c r="G42" s="63">
        <v>7</v>
      </c>
      <c r="H42" s="58"/>
      <c r="I42" s="59"/>
      <c r="J42" s="60"/>
      <c r="K42" s="60"/>
      <c r="L42" s="60"/>
      <c r="M42" s="58"/>
      <c r="N42" s="73"/>
      <c r="O42" s="73"/>
      <c r="P42" s="73"/>
      <c r="Q42" s="68">
        <f t="shared" si="0"/>
        <v>0</v>
      </c>
      <c r="R42" s="74"/>
      <c r="S42" s="74"/>
      <c r="T42" s="74"/>
      <c r="U42" s="74"/>
      <c r="V42" s="74"/>
      <c r="W42" s="74"/>
    </row>
    <row r="43" spans="1:23" ht="12.75" customHeight="1" x14ac:dyDescent="0.25">
      <c r="A43" s="56" t="s">
        <v>124</v>
      </c>
      <c r="B43" s="63">
        <v>7</v>
      </c>
      <c r="C43" s="63">
        <v>14</v>
      </c>
      <c r="D43" s="63">
        <v>19</v>
      </c>
      <c r="E43" s="63">
        <v>7</v>
      </c>
      <c r="F43" s="63">
        <v>21</v>
      </c>
      <c r="G43" s="63">
        <v>7</v>
      </c>
      <c r="H43" s="58"/>
      <c r="I43" s="59"/>
      <c r="J43" s="60"/>
      <c r="K43" s="60"/>
      <c r="L43" s="60"/>
      <c r="M43" s="58"/>
      <c r="N43" s="73"/>
      <c r="O43" s="73"/>
      <c r="P43" s="73"/>
      <c r="Q43" s="68">
        <f t="shared" si="0"/>
        <v>0</v>
      </c>
      <c r="R43" s="74"/>
      <c r="S43" s="74"/>
      <c r="T43" s="74"/>
      <c r="U43" s="74"/>
      <c r="V43" s="74"/>
      <c r="W43" s="74"/>
    </row>
    <row r="44" spans="1:23" ht="12.75" customHeight="1" x14ac:dyDescent="0.25">
      <c r="A44" s="56" t="s">
        <v>125</v>
      </c>
      <c r="B44" s="63">
        <v>7</v>
      </c>
      <c r="C44" s="63">
        <v>14</v>
      </c>
      <c r="D44" s="63">
        <v>17</v>
      </c>
      <c r="E44" s="63">
        <v>7</v>
      </c>
      <c r="F44" s="63">
        <v>21</v>
      </c>
      <c r="G44" s="63">
        <v>7</v>
      </c>
      <c r="H44" s="58"/>
      <c r="I44" s="59"/>
      <c r="J44" s="60"/>
      <c r="K44" s="60"/>
      <c r="L44" s="60"/>
      <c r="M44" s="58"/>
      <c r="N44" s="73"/>
      <c r="O44" s="73"/>
      <c r="P44" s="73"/>
      <c r="Q44" s="68">
        <f t="shared" si="0"/>
        <v>0</v>
      </c>
      <c r="R44" s="74"/>
      <c r="S44" s="74"/>
      <c r="T44" s="74"/>
      <c r="U44" s="74"/>
      <c r="V44" s="74"/>
      <c r="W44" s="74"/>
    </row>
    <row r="45" spans="1:23" ht="12.75" customHeight="1" x14ac:dyDescent="0.25">
      <c r="A45" s="56" t="s">
        <v>127</v>
      </c>
      <c r="B45" s="63">
        <v>7</v>
      </c>
      <c r="C45" s="63">
        <v>14</v>
      </c>
      <c r="D45" s="63">
        <v>19</v>
      </c>
      <c r="E45" s="63">
        <v>7</v>
      </c>
      <c r="F45" s="63">
        <v>16</v>
      </c>
      <c r="G45" s="63">
        <v>7</v>
      </c>
      <c r="H45" s="58"/>
      <c r="I45" s="59"/>
      <c r="J45" s="60"/>
      <c r="K45" s="60"/>
      <c r="L45" s="60"/>
      <c r="M45" s="58"/>
      <c r="N45" s="73"/>
      <c r="O45" s="73"/>
      <c r="P45" s="73"/>
      <c r="Q45" s="68">
        <f t="shared" si="0"/>
        <v>0</v>
      </c>
      <c r="R45" s="74"/>
      <c r="S45" s="74"/>
      <c r="T45" s="74"/>
      <c r="U45" s="74"/>
      <c r="V45" s="74"/>
      <c r="W45" s="74"/>
    </row>
    <row r="46" spans="1:23" ht="12.75" customHeight="1" x14ac:dyDescent="0.25">
      <c r="A46" s="56" t="s">
        <v>126</v>
      </c>
      <c r="B46" s="63">
        <v>7</v>
      </c>
      <c r="C46" s="63">
        <v>14</v>
      </c>
      <c r="D46" s="63">
        <v>21</v>
      </c>
      <c r="E46" s="63">
        <v>7</v>
      </c>
      <c r="F46" s="63">
        <v>21</v>
      </c>
      <c r="G46" s="63">
        <v>7</v>
      </c>
      <c r="H46" s="58"/>
      <c r="I46" s="59"/>
      <c r="J46" s="60"/>
      <c r="K46" s="60"/>
      <c r="L46" s="60"/>
      <c r="M46" s="58"/>
      <c r="N46" s="73"/>
      <c r="O46" s="73"/>
      <c r="P46" s="73"/>
      <c r="Q46" s="68">
        <f t="shared" si="0"/>
        <v>0</v>
      </c>
      <c r="R46" s="74"/>
      <c r="S46" s="74"/>
      <c r="T46" s="74"/>
      <c r="U46" s="74"/>
      <c r="V46" s="74"/>
      <c r="W46" s="74"/>
    </row>
    <row r="47" spans="1:23" ht="12.75" customHeight="1" x14ac:dyDescent="0.25">
      <c r="A47" s="56" t="s">
        <v>119</v>
      </c>
      <c r="B47" s="63">
        <v>7</v>
      </c>
      <c r="C47" s="63">
        <v>14</v>
      </c>
      <c r="D47" s="63">
        <v>19</v>
      </c>
      <c r="E47" s="63">
        <v>7</v>
      </c>
      <c r="F47" s="63">
        <v>21</v>
      </c>
      <c r="G47" s="63">
        <v>7</v>
      </c>
      <c r="H47" s="58"/>
      <c r="I47" s="59"/>
      <c r="J47" s="60"/>
      <c r="K47" s="60"/>
      <c r="L47" s="60"/>
      <c r="M47" s="58"/>
      <c r="N47" s="73"/>
      <c r="O47" s="73"/>
      <c r="P47" s="73"/>
      <c r="Q47" s="68">
        <f t="shared" si="0"/>
        <v>0</v>
      </c>
      <c r="R47" s="74"/>
      <c r="S47" s="74"/>
      <c r="T47" s="74"/>
      <c r="U47" s="74"/>
      <c r="V47" s="74"/>
      <c r="W47" s="74"/>
    </row>
    <row r="48" spans="1:23" ht="12.75" customHeight="1" x14ac:dyDescent="0.25">
      <c r="A48" s="56" t="s">
        <v>128</v>
      </c>
      <c r="B48" s="63">
        <v>7</v>
      </c>
      <c r="C48" s="63">
        <v>14</v>
      </c>
      <c r="D48" s="63">
        <v>21</v>
      </c>
      <c r="E48" s="63">
        <v>7</v>
      </c>
      <c r="F48" s="63">
        <v>15</v>
      </c>
      <c r="G48" s="63">
        <v>7</v>
      </c>
      <c r="H48" s="58"/>
      <c r="I48" s="59"/>
      <c r="J48" s="60"/>
      <c r="K48" s="60"/>
      <c r="L48" s="60"/>
      <c r="M48" s="58"/>
      <c r="N48" s="73"/>
      <c r="O48" s="73"/>
      <c r="P48" s="73"/>
      <c r="Q48" s="68">
        <f t="shared" si="0"/>
        <v>0</v>
      </c>
      <c r="R48" s="74"/>
      <c r="S48" s="74"/>
      <c r="T48" s="74"/>
      <c r="U48" s="74"/>
      <c r="V48" s="74"/>
      <c r="W48" s="74"/>
    </row>
    <row r="49" spans="1:17" s="69" customFormat="1" ht="14.25" customHeight="1" x14ac:dyDescent="0.25">
      <c r="C49" s="70"/>
      <c r="D49" s="70"/>
      <c r="G49" s="71" t="s">
        <v>144</v>
      </c>
      <c r="Q49" s="72">
        <f>SUM(Q33:Q48)</f>
        <v>0</v>
      </c>
    </row>
    <row r="50" spans="1:17" ht="12.75" customHeight="1" x14ac:dyDescent="0.25">
      <c r="A50" s="64"/>
    </row>
  </sheetData>
  <sheetProtection password="C79F" sheet="1" objects="1" scenarios="1" formatColumns="0" formatRows="0" autoFilter="0"/>
  <protectedRanges>
    <protectedRange sqref="H3:Q30 H33:P48" name="Диапазон1"/>
  </protectedRanges>
  <mergeCells count="67">
    <mergeCell ref="A29:G29"/>
    <mergeCell ref="A30:G30"/>
    <mergeCell ref="A31:A32"/>
    <mergeCell ref="A24:G24"/>
    <mergeCell ref="A25:G25"/>
    <mergeCell ref="A26:G26"/>
    <mergeCell ref="A27:G27"/>
    <mergeCell ref="A28:G28"/>
    <mergeCell ref="A6:G6"/>
    <mergeCell ref="A7:G7"/>
    <mergeCell ref="A21:G21"/>
    <mergeCell ref="A22:G22"/>
    <mergeCell ref="A23:G23"/>
    <mergeCell ref="A8:G8"/>
    <mergeCell ref="A9:G9"/>
    <mergeCell ref="A10:G10"/>
    <mergeCell ref="A11:G11"/>
    <mergeCell ref="A12:G12"/>
    <mergeCell ref="A18:G18"/>
    <mergeCell ref="A19:G19"/>
    <mergeCell ref="A20:G20"/>
    <mergeCell ref="A13:G13"/>
    <mergeCell ref="A14:G14"/>
    <mergeCell ref="A15:G15"/>
    <mergeCell ref="A16:G16"/>
    <mergeCell ref="A17:G17"/>
    <mergeCell ref="B31:G31"/>
    <mergeCell ref="H31:M31"/>
    <mergeCell ref="N31:N32"/>
    <mergeCell ref="H17:Q17"/>
    <mergeCell ref="H18:Q18"/>
    <mergeCell ref="H21:Q21"/>
    <mergeCell ref="H22:Q22"/>
    <mergeCell ref="H23:Q23"/>
    <mergeCell ref="H24:Q24"/>
    <mergeCell ref="H25:Q25"/>
    <mergeCell ref="H26:Q26"/>
    <mergeCell ref="H27:Q27"/>
    <mergeCell ref="H28:Q28"/>
    <mergeCell ref="H29:Q29"/>
    <mergeCell ref="O31:O32"/>
    <mergeCell ref="P31:P32"/>
    <mergeCell ref="A1:G1"/>
    <mergeCell ref="A2:G2"/>
    <mergeCell ref="A3:G3"/>
    <mergeCell ref="A4:G4"/>
    <mergeCell ref="A5:G5"/>
    <mergeCell ref="H19:Q19"/>
    <mergeCell ref="H20:Q20"/>
    <mergeCell ref="H15:Q15"/>
    <mergeCell ref="H1:P1"/>
    <mergeCell ref="H2:P2"/>
    <mergeCell ref="Q31:Q32"/>
    <mergeCell ref="H3:Q3"/>
    <mergeCell ref="H4:Q4"/>
    <mergeCell ref="H5:Q5"/>
    <mergeCell ref="H6:Q6"/>
    <mergeCell ref="H7:Q7"/>
    <mergeCell ref="H8:Q8"/>
    <mergeCell ref="H9:Q9"/>
    <mergeCell ref="H10:Q10"/>
    <mergeCell ref="H30:Q30"/>
    <mergeCell ref="H11:Q11"/>
    <mergeCell ref="H12:Q12"/>
    <mergeCell ref="H13:Q13"/>
    <mergeCell ref="H14:Q14"/>
    <mergeCell ref="H16:Q16"/>
  </mergeCells>
  <conditionalFormatting sqref="H3:H12 H30 H14:H18 H28 N33:P48">
    <cfRule type="containsBlanks" dxfId="6" priority="14">
      <formula>LEN(TRIM(H3))=0</formula>
    </cfRule>
  </conditionalFormatting>
  <conditionalFormatting sqref="H19">
    <cfRule type="containsBlanks" dxfId="5" priority="10">
      <formula>LEN(TRIM(H19))=0</formula>
    </cfRule>
  </conditionalFormatting>
  <conditionalFormatting sqref="H29">
    <cfRule type="containsBlanks" dxfId="4" priority="9">
      <formula>LEN(TRIM(H29))=0</formula>
    </cfRule>
  </conditionalFormatting>
  <conditionalFormatting sqref="H20">
    <cfRule type="containsBlanks" dxfId="3" priority="5">
      <formula>LEN(TRIM(H20))=0</formula>
    </cfRule>
  </conditionalFormatting>
  <conditionalFormatting sqref="H13">
    <cfRule type="containsBlanks" dxfId="2" priority="4">
      <formula>LEN(TRIM(H13))=0</formula>
    </cfRule>
  </conditionalFormatting>
  <conditionalFormatting sqref="H21:H27">
    <cfRule type="containsBlanks" dxfId="1" priority="3">
      <formula>LEN(TRIM(H21))=0</formula>
    </cfRule>
  </conditionalFormatting>
  <conditionalFormatting sqref="H33:M48">
    <cfRule type="containsBlanks" dxfId="0" priority="2">
      <formula>LEN(TRIM(H33))=0</formula>
    </cfRule>
  </conditionalFormatting>
  <dataValidations count="2">
    <dataValidation type="decimal" operator="greaterThanOrEqual" allowBlank="1" showInputMessage="1" showErrorMessage="1" sqref="Q33:Q48" xr:uid="{00000000-0002-0000-0100-000000000000}">
      <formula1>0</formula1>
    </dataValidation>
    <dataValidation type="decimal" allowBlank="1" showInputMessage="1" showErrorMessage="1" errorTitle="Увага!" error="В комірку можна вносити дані від 0 до 100%." sqref="N33:P48" xr:uid="{00000000-0002-0000-0100-000001000000}">
      <formula1>0</formula1>
      <formula2>1</formula2>
    </dataValidation>
  </dataValidations>
  <pageMargins left="0.27" right="0.2" top="0.39370078740157483" bottom="0.39370078740157483" header="0.19685039370078741" footer="0.19685039370078741"/>
  <pageSetup paperSize="9" scale="67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37"/>
  <sheetViews>
    <sheetView showGridLines="0" showZeros="0" defaultGridColor="0" colorId="22" zoomScale="83" zoomScaleNormal="83" workbookViewId="0">
      <pane xSplit="2" ySplit="3" topLeftCell="C4" activePane="bottomRight" state="frozen"/>
      <selection pane="topRight" activeCell="C1" sqref="C1"/>
      <selection pane="bottomLeft" activeCell="A5" sqref="A5"/>
      <selection pane="bottomRight" sqref="A1:B1"/>
    </sheetView>
  </sheetViews>
  <sheetFormatPr defaultRowHeight="12.75" x14ac:dyDescent="0.25"/>
  <cols>
    <col min="1" max="1" width="24.42578125" style="52" bestFit="1" customWidth="1"/>
    <col min="2" max="2" width="14.42578125" style="52" bestFit="1" customWidth="1"/>
    <col min="3" max="25" width="8.7109375" style="52" bestFit="1" customWidth="1"/>
    <col min="26" max="16384" width="9.140625" style="52"/>
  </cols>
  <sheetData>
    <row r="1" spans="1:26" ht="20.25" customHeight="1" x14ac:dyDescent="0.25">
      <c r="A1" s="135" t="s">
        <v>141</v>
      </c>
      <c r="B1" s="135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  <c r="Z1" s="65"/>
    </row>
    <row r="2" spans="1:26" s="53" customFormat="1" ht="61.5" customHeight="1" x14ac:dyDescent="0.25">
      <c r="A2" s="133" t="s">
        <v>117</v>
      </c>
      <c r="B2" s="133" t="s">
        <v>142</v>
      </c>
      <c r="C2" s="55">
        <v>43286</v>
      </c>
      <c r="D2" s="55">
        <f t="shared" ref="D2:Y2" si="0">C2+1</f>
        <v>43287</v>
      </c>
      <c r="E2" s="55">
        <f t="shared" si="0"/>
        <v>43288</v>
      </c>
      <c r="F2" s="55">
        <f t="shared" si="0"/>
        <v>43289</v>
      </c>
      <c r="G2" s="55">
        <f t="shared" si="0"/>
        <v>43290</v>
      </c>
      <c r="H2" s="55">
        <f t="shared" si="0"/>
        <v>43291</v>
      </c>
      <c r="I2" s="55">
        <f t="shared" si="0"/>
        <v>43292</v>
      </c>
      <c r="J2" s="55">
        <f t="shared" si="0"/>
        <v>43293</v>
      </c>
      <c r="K2" s="55">
        <f t="shared" si="0"/>
        <v>43294</v>
      </c>
      <c r="L2" s="55">
        <f t="shared" si="0"/>
        <v>43295</v>
      </c>
      <c r="M2" s="55">
        <f t="shared" si="0"/>
        <v>43296</v>
      </c>
      <c r="N2" s="55">
        <f t="shared" si="0"/>
        <v>43297</v>
      </c>
      <c r="O2" s="55">
        <f t="shared" si="0"/>
        <v>43298</v>
      </c>
      <c r="P2" s="55">
        <f t="shared" si="0"/>
        <v>43299</v>
      </c>
      <c r="Q2" s="55">
        <f t="shared" si="0"/>
        <v>43300</v>
      </c>
      <c r="R2" s="55">
        <f t="shared" si="0"/>
        <v>43301</v>
      </c>
      <c r="S2" s="55">
        <f t="shared" si="0"/>
        <v>43302</v>
      </c>
      <c r="T2" s="55">
        <f t="shared" si="0"/>
        <v>43303</v>
      </c>
      <c r="U2" s="55">
        <f t="shared" si="0"/>
        <v>43304</v>
      </c>
      <c r="V2" s="55">
        <f t="shared" si="0"/>
        <v>43305</v>
      </c>
      <c r="W2" s="55">
        <f t="shared" si="0"/>
        <v>43306</v>
      </c>
      <c r="X2" s="55">
        <f t="shared" si="0"/>
        <v>43307</v>
      </c>
      <c r="Y2" s="55">
        <f t="shared" si="0"/>
        <v>43308</v>
      </c>
    </row>
    <row r="3" spans="1:26" s="53" customFormat="1" ht="20.25" customHeight="1" x14ac:dyDescent="0.25">
      <c r="A3" s="134"/>
      <c r="B3" s="134"/>
      <c r="C3" s="67">
        <f t="shared" ref="C3:Y3" si="1">WEEKDAY(C2)</f>
        <v>5</v>
      </c>
      <c r="D3" s="67">
        <f t="shared" si="1"/>
        <v>6</v>
      </c>
      <c r="E3" s="67">
        <f t="shared" si="1"/>
        <v>7</v>
      </c>
      <c r="F3" s="67">
        <f t="shared" si="1"/>
        <v>1</v>
      </c>
      <c r="G3" s="67">
        <f t="shared" si="1"/>
        <v>2</v>
      </c>
      <c r="H3" s="67">
        <f t="shared" si="1"/>
        <v>3</v>
      </c>
      <c r="I3" s="67">
        <f t="shared" si="1"/>
        <v>4</v>
      </c>
      <c r="J3" s="67">
        <f t="shared" si="1"/>
        <v>5</v>
      </c>
      <c r="K3" s="67">
        <f t="shared" si="1"/>
        <v>6</v>
      </c>
      <c r="L3" s="67">
        <f t="shared" si="1"/>
        <v>7</v>
      </c>
      <c r="M3" s="67">
        <f t="shared" si="1"/>
        <v>1</v>
      </c>
      <c r="N3" s="67">
        <f t="shared" si="1"/>
        <v>2</v>
      </c>
      <c r="O3" s="67">
        <f t="shared" si="1"/>
        <v>3</v>
      </c>
      <c r="P3" s="67">
        <f t="shared" si="1"/>
        <v>4</v>
      </c>
      <c r="Q3" s="67">
        <f t="shared" si="1"/>
        <v>5</v>
      </c>
      <c r="R3" s="67">
        <f t="shared" si="1"/>
        <v>6</v>
      </c>
      <c r="S3" s="67">
        <f t="shared" si="1"/>
        <v>7</v>
      </c>
      <c r="T3" s="67">
        <f t="shared" si="1"/>
        <v>1</v>
      </c>
      <c r="U3" s="67">
        <f t="shared" si="1"/>
        <v>2</v>
      </c>
      <c r="V3" s="67">
        <f t="shared" si="1"/>
        <v>3</v>
      </c>
      <c r="W3" s="67">
        <f t="shared" si="1"/>
        <v>4</v>
      </c>
      <c r="X3" s="67">
        <f t="shared" si="1"/>
        <v>5</v>
      </c>
      <c r="Y3" s="67">
        <f t="shared" si="1"/>
        <v>6</v>
      </c>
      <c r="Z3" s="66"/>
    </row>
    <row r="4" spans="1:26" s="53" customFormat="1" ht="15" x14ac:dyDescent="0.25">
      <c r="A4" s="75" t="s">
        <v>118</v>
      </c>
      <c r="B4" s="76" t="s">
        <v>153</v>
      </c>
      <c r="C4" s="54">
        <v>1</v>
      </c>
      <c r="D4" s="54"/>
      <c r="E4" s="54"/>
      <c r="F4" s="54"/>
      <c r="G4" s="54"/>
      <c r="H4" s="54"/>
      <c r="I4" s="54">
        <v>1</v>
      </c>
      <c r="J4" s="54"/>
      <c r="K4" s="54">
        <v>1</v>
      </c>
      <c r="L4" s="54"/>
      <c r="M4" s="54"/>
      <c r="N4" s="54"/>
      <c r="O4" s="54">
        <v>1</v>
      </c>
      <c r="P4" s="54"/>
      <c r="Q4" s="54">
        <v>1</v>
      </c>
      <c r="R4" s="54"/>
      <c r="S4" s="54"/>
      <c r="T4" s="54"/>
      <c r="U4" s="54"/>
      <c r="V4" s="54"/>
      <c r="W4" s="54">
        <v>1</v>
      </c>
      <c r="X4" s="54"/>
      <c r="Y4" s="54">
        <v>1</v>
      </c>
    </row>
    <row r="5" spans="1:26" s="53" customFormat="1" ht="15" x14ac:dyDescent="0.25">
      <c r="A5" s="75" t="s">
        <v>118</v>
      </c>
      <c r="B5" s="76" t="s">
        <v>153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s="53" customFormat="1" ht="15" x14ac:dyDescent="0.25">
      <c r="A6" s="75" t="s">
        <v>118</v>
      </c>
      <c r="B6" s="76" t="s">
        <v>154</v>
      </c>
      <c r="C6" s="54">
        <v>1</v>
      </c>
      <c r="D6" s="54">
        <v>1</v>
      </c>
      <c r="E6" s="54"/>
      <c r="F6" s="54"/>
      <c r="G6" s="54"/>
      <c r="H6" s="54">
        <v>1</v>
      </c>
      <c r="I6" s="54">
        <v>1</v>
      </c>
      <c r="J6" s="54">
        <v>1</v>
      </c>
      <c r="K6" s="54">
        <v>1</v>
      </c>
      <c r="L6" s="54"/>
      <c r="M6" s="54"/>
      <c r="N6" s="54"/>
      <c r="O6" s="54">
        <v>1</v>
      </c>
      <c r="P6" s="54">
        <v>1</v>
      </c>
      <c r="Q6" s="54">
        <v>1</v>
      </c>
      <c r="R6" s="54">
        <v>1</v>
      </c>
      <c r="S6" s="54"/>
      <c r="T6" s="54"/>
      <c r="U6" s="54"/>
      <c r="V6" s="54">
        <v>1</v>
      </c>
      <c r="W6" s="54">
        <v>1</v>
      </c>
      <c r="X6" s="54">
        <v>1</v>
      </c>
      <c r="Y6" s="54">
        <v>1</v>
      </c>
    </row>
    <row r="7" spans="1:26" s="53" customFormat="1" ht="15" x14ac:dyDescent="0.25">
      <c r="A7" s="75" t="s">
        <v>118</v>
      </c>
      <c r="B7" s="76" t="s">
        <v>154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6" s="53" customFormat="1" ht="15" x14ac:dyDescent="0.25">
      <c r="A8" s="75" t="s">
        <v>118</v>
      </c>
      <c r="B8" s="76" t="s">
        <v>155</v>
      </c>
      <c r="C8" s="54">
        <v>1</v>
      </c>
      <c r="D8" s="54">
        <v>1</v>
      </c>
      <c r="E8" s="54"/>
      <c r="F8" s="54"/>
      <c r="G8" s="54"/>
      <c r="H8" s="54">
        <v>1</v>
      </c>
      <c r="I8" s="54">
        <v>1</v>
      </c>
      <c r="J8" s="54">
        <v>1</v>
      </c>
      <c r="K8" s="54">
        <v>1</v>
      </c>
      <c r="L8" s="54"/>
      <c r="M8" s="54"/>
      <c r="N8" s="54"/>
      <c r="O8" s="54">
        <v>1</v>
      </c>
      <c r="P8" s="54">
        <v>1</v>
      </c>
      <c r="Q8" s="54">
        <v>1</v>
      </c>
      <c r="R8" s="54">
        <v>1</v>
      </c>
      <c r="S8" s="54"/>
      <c r="T8" s="54"/>
      <c r="U8" s="54"/>
      <c r="V8" s="54">
        <v>1</v>
      </c>
      <c r="W8" s="54">
        <v>1</v>
      </c>
      <c r="X8" s="54">
        <v>1</v>
      </c>
      <c r="Y8" s="54">
        <v>1</v>
      </c>
    </row>
    <row r="9" spans="1:26" s="53" customFormat="1" ht="15" x14ac:dyDescent="0.25">
      <c r="A9" s="75" t="s">
        <v>118</v>
      </c>
      <c r="B9" s="76" t="s">
        <v>155</v>
      </c>
      <c r="C9" s="54"/>
      <c r="D9" s="54">
        <v>1</v>
      </c>
      <c r="E9" s="54"/>
      <c r="F9" s="54"/>
      <c r="G9" s="54"/>
      <c r="H9" s="54">
        <v>1</v>
      </c>
      <c r="I9" s="54"/>
      <c r="J9" s="54">
        <v>1</v>
      </c>
      <c r="K9" s="54"/>
      <c r="L9" s="54"/>
      <c r="M9" s="54"/>
      <c r="N9" s="54"/>
      <c r="O9" s="54"/>
      <c r="P9" s="54">
        <v>1</v>
      </c>
      <c r="Q9" s="54"/>
      <c r="R9" s="54">
        <v>1</v>
      </c>
      <c r="S9" s="54"/>
      <c r="T9" s="54"/>
      <c r="U9" s="54"/>
      <c r="V9" s="54">
        <v>1</v>
      </c>
      <c r="W9" s="54"/>
      <c r="X9" s="54">
        <v>1</v>
      </c>
      <c r="Y9" s="54"/>
    </row>
    <row r="10" spans="1:26" s="53" customFormat="1" ht="15" x14ac:dyDescent="0.25">
      <c r="A10" s="75" t="s">
        <v>118</v>
      </c>
      <c r="B10" s="76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6" s="53" customFormat="1" ht="15" x14ac:dyDescent="0.25">
      <c r="A11" s="75" t="s">
        <v>118</v>
      </c>
      <c r="B11" s="76" t="s">
        <v>156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6" s="53" customFormat="1" ht="15" x14ac:dyDescent="0.25">
      <c r="A12" s="75" t="s">
        <v>118</v>
      </c>
      <c r="B12" s="76" t="s">
        <v>157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6" s="53" customFormat="1" ht="15" x14ac:dyDescent="0.25">
      <c r="A13" s="75" t="s">
        <v>118</v>
      </c>
      <c r="B13" s="76" t="s">
        <v>157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6" s="53" customFormat="1" ht="15" x14ac:dyDescent="0.25">
      <c r="A14" s="75" t="s">
        <v>118</v>
      </c>
      <c r="B14" s="76" t="s">
        <v>158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6" s="53" customFormat="1" ht="15" x14ac:dyDescent="0.25">
      <c r="A15" s="75" t="s">
        <v>118</v>
      </c>
      <c r="B15" s="76" t="s">
        <v>158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6" s="53" customFormat="1" ht="15" x14ac:dyDescent="0.25">
      <c r="A16" s="75" t="s">
        <v>118</v>
      </c>
      <c r="B16" s="76" t="s">
        <v>159</v>
      </c>
      <c r="C16" s="54"/>
      <c r="D16" s="54"/>
      <c r="E16" s="61"/>
      <c r="F16" s="54"/>
      <c r="G16" s="54"/>
      <c r="H16" s="54"/>
      <c r="I16" s="54"/>
      <c r="J16" s="54"/>
      <c r="K16" s="54"/>
      <c r="L16" s="61"/>
      <c r="M16" s="54"/>
      <c r="N16" s="54"/>
      <c r="O16" s="54"/>
      <c r="P16" s="54"/>
      <c r="Q16" s="54"/>
      <c r="R16" s="54"/>
      <c r="S16" s="61"/>
      <c r="T16" s="54"/>
      <c r="U16" s="54"/>
      <c r="V16" s="54"/>
      <c r="W16" s="54"/>
      <c r="X16" s="54"/>
      <c r="Y16" s="54"/>
    </row>
    <row r="17" spans="1:25" s="53" customFormat="1" ht="15" x14ac:dyDescent="0.25">
      <c r="A17" s="75" t="s">
        <v>118</v>
      </c>
      <c r="B17" s="76" t="s">
        <v>159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s="53" customFormat="1" ht="15" x14ac:dyDescent="0.25">
      <c r="A18" s="75" t="s">
        <v>118</v>
      </c>
      <c r="B18" s="76" t="s">
        <v>160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s="53" customFormat="1" ht="15" x14ac:dyDescent="0.25">
      <c r="A19" s="75" t="s">
        <v>118</v>
      </c>
      <c r="B19" s="76" t="s">
        <v>160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s="53" customFormat="1" ht="15" x14ac:dyDescent="0.25">
      <c r="A20" s="75" t="s">
        <v>118</v>
      </c>
      <c r="B20" s="76" t="s">
        <v>161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s="53" customFormat="1" ht="15" x14ac:dyDescent="0.25">
      <c r="A21" s="75" t="s">
        <v>118</v>
      </c>
      <c r="B21" s="76" t="s">
        <v>161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s="53" customFormat="1" ht="15" x14ac:dyDescent="0.25">
      <c r="A22" s="75" t="s">
        <v>118</v>
      </c>
      <c r="B22" s="76" t="s">
        <v>162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s="53" customFormat="1" ht="15" x14ac:dyDescent="0.25">
      <c r="A23" s="75" t="s">
        <v>118</v>
      </c>
      <c r="B23" s="76" t="s">
        <v>162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s="53" customFormat="1" ht="15" x14ac:dyDescent="0.25">
      <c r="A24" s="75" t="s">
        <v>118</v>
      </c>
      <c r="B24" s="76" t="s">
        <v>163</v>
      </c>
      <c r="C24" s="54"/>
      <c r="D24" s="61"/>
      <c r="E24" s="54"/>
      <c r="F24" s="54"/>
      <c r="G24" s="54"/>
      <c r="H24" s="54"/>
      <c r="I24" s="54"/>
      <c r="J24" s="54"/>
      <c r="K24" s="61"/>
      <c r="L24" s="54"/>
      <c r="M24" s="54"/>
      <c r="N24" s="54"/>
      <c r="O24" s="54"/>
      <c r="P24" s="54"/>
      <c r="Q24" s="54"/>
      <c r="R24" s="61"/>
      <c r="S24" s="54"/>
      <c r="T24" s="54"/>
      <c r="U24" s="54"/>
      <c r="V24" s="54"/>
      <c r="W24" s="54"/>
      <c r="X24" s="54"/>
      <c r="Y24" s="61"/>
    </row>
    <row r="25" spans="1:25" s="53" customFormat="1" ht="15" x14ac:dyDescent="0.25">
      <c r="A25" s="75" t="s">
        <v>118</v>
      </c>
      <c r="B25" s="76" t="s">
        <v>163</v>
      </c>
      <c r="C25" s="54">
        <v>1</v>
      </c>
      <c r="D25" s="54"/>
      <c r="E25" s="54"/>
      <c r="F25" s="54"/>
      <c r="G25" s="54"/>
      <c r="H25" s="54">
        <v>1</v>
      </c>
      <c r="I25" s="54"/>
      <c r="J25" s="54">
        <v>1</v>
      </c>
      <c r="K25" s="54"/>
      <c r="L25" s="54"/>
      <c r="M25" s="54"/>
      <c r="N25" s="54"/>
      <c r="O25" s="54">
        <v>1</v>
      </c>
      <c r="P25" s="54"/>
      <c r="Q25" s="54">
        <v>1</v>
      </c>
      <c r="R25" s="54"/>
      <c r="S25" s="54"/>
      <c r="T25" s="54"/>
      <c r="U25" s="54"/>
      <c r="V25" s="54">
        <v>1</v>
      </c>
      <c r="W25" s="54"/>
      <c r="X25" s="54">
        <v>1</v>
      </c>
      <c r="Y25" s="54"/>
    </row>
    <row r="26" spans="1:25" s="53" customFormat="1" ht="15" x14ac:dyDescent="0.25">
      <c r="A26" s="75" t="s">
        <v>118</v>
      </c>
      <c r="B26" s="76" t="s">
        <v>164</v>
      </c>
      <c r="C26" s="54"/>
      <c r="D26" s="54">
        <v>1</v>
      </c>
      <c r="E26" s="54"/>
      <c r="F26" s="54"/>
      <c r="G26" s="54"/>
      <c r="H26" s="54"/>
      <c r="I26" s="54">
        <v>1</v>
      </c>
      <c r="J26" s="54"/>
      <c r="K26" s="54">
        <v>1</v>
      </c>
      <c r="L26" s="54"/>
      <c r="M26" s="54"/>
      <c r="N26" s="54"/>
      <c r="O26" s="54"/>
      <c r="P26" s="54">
        <v>1</v>
      </c>
      <c r="Q26" s="54"/>
      <c r="R26" s="54">
        <v>1</v>
      </c>
      <c r="S26" s="54"/>
      <c r="T26" s="54"/>
      <c r="U26" s="54"/>
      <c r="V26" s="54"/>
      <c r="W26" s="54">
        <v>1</v>
      </c>
      <c r="X26" s="54"/>
      <c r="Y26" s="54">
        <v>1</v>
      </c>
    </row>
    <row r="27" spans="1:25" s="53" customFormat="1" ht="15" x14ac:dyDescent="0.25">
      <c r="A27" s="75" t="s">
        <v>118</v>
      </c>
      <c r="B27" s="76" t="s">
        <v>164</v>
      </c>
      <c r="C27" s="54">
        <v>1</v>
      </c>
      <c r="D27" s="54">
        <v>1</v>
      </c>
      <c r="E27" s="54"/>
      <c r="F27" s="54"/>
      <c r="G27" s="54"/>
      <c r="H27" s="54">
        <v>1</v>
      </c>
      <c r="I27" s="54">
        <v>1</v>
      </c>
      <c r="J27" s="54">
        <v>1</v>
      </c>
      <c r="K27" s="54">
        <v>1</v>
      </c>
      <c r="L27" s="54"/>
      <c r="M27" s="54"/>
      <c r="N27" s="54"/>
      <c r="O27" s="54">
        <v>1</v>
      </c>
      <c r="P27" s="54">
        <v>1</v>
      </c>
      <c r="Q27" s="54">
        <v>1</v>
      </c>
      <c r="R27" s="54">
        <v>1</v>
      </c>
      <c r="S27" s="54"/>
      <c r="T27" s="54"/>
      <c r="U27" s="54"/>
      <c r="V27" s="54">
        <v>1</v>
      </c>
      <c r="W27" s="54">
        <v>1</v>
      </c>
      <c r="X27" s="54">
        <v>1</v>
      </c>
      <c r="Y27" s="54">
        <v>1</v>
      </c>
    </row>
    <row r="28" spans="1:25" s="53" customFormat="1" ht="15" x14ac:dyDescent="0.25">
      <c r="A28" s="75" t="s">
        <v>118</v>
      </c>
      <c r="B28" s="76" t="s">
        <v>165</v>
      </c>
      <c r="C28" s="54"/>
      <c r="D28" s="54">
        <v>1</v>
      </c>
      <c r="E28" s="54"/>
      <c r="F28" s="54"/>
      <c r="G28" s="54"/>
      <c r="H28" s="54"/>
      <c r="I28" s="54">
        <v>1</v>
      </c>
      <c r="J28" s="54"/>
      <c r="K28" s="54">
        <v>1</v>
      </c>
      <c r="L28" s="54"/>
      <c r="M28" s="54"/>
      <c r="N28" s="54"/>
      <c r="O28" s="54"/>
      <c r="P28" s="54">
        <v>1</v>
      </c>
      <c r="Q28" s="54"/>
      <c r="R28" s="54">
        <v>1</v>
      </c>
      <c r="S28" s="54"/>
      <c r="T28" s="54"/>
      <c r="U28" s="54"/>
      <c r="V28" s="54"/>
      <c r="W28" s="54">
        <v>1</v>
      </c>
      <c r="X28" s="54"/>
      <c r="Y28" s="54">
        <v>1</v>
      </c>
    </row>
    <row r="29" spans="1:25" s="53" customFormat="1" ht="15" x14ac:dyDescent="0.25">
      <c r="A29" s="75" t="s">
        <v>118</v>
      </c>
      <c r="B29" s="76" t="s">
        <v>166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s="53" customFormat="1" ht="15" x14ac:dyDescent="0.25">
      <c r="A30" s="75" t="s">
        <v>118</v>
      </c>
      <c r="B30" s="76" t="s">
        <v>166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s="53" customFormat="1" ht="15" x14ac:dyDescent="0.25">
      <c r="A31" s="75" t="s">
        <v>119</v>
      </c>
      <c r="B31" s="76" t="s">
        <v>153</v>
      </c>
      <c r="C31" s="54">
        <v>1</v>
      </c>
      <c r="D31" s="54"/>
      <c r="E31" s="54"/>
      <c r="F31" s="54"/>
      <c r="G31" s="54"/>
      <c r="H31" s="54"/>
      <c r="I31" s="54">
        <v>1</v>
      </c>
      <c r="J31" s="54"/>
      <c r="K31" s="54">
        <v>1</v>
      </c>
      <c r="L31" s="54"/>
      <c r="M31" s="54"/>
      <c r="N31" s="54"/>
      <c r="O31" s="54">
        <v>1</v>
      </c>
      <c r="P31" s="54"/>
      <c r="Q31" s="54">
        <v>1</v>
      </c>
      <c r="R31" s="54"/>
      <c r="S31" s="54"/>
      <c r="T31" s="54"/>
      <c r="U31" s="54"/>
      <c r="V31" s="54"/>
      <c r="W31" s="54">
        <v>1</v>
      </c>
      <c r="X31" s="54"/>
      <c r="Y31" s="54">
        <v>1</v>
      </c>
    </row>
    <row r="32" spans="1:25" s="53" customFormat="1" ht="15" x14ac:dyDescent="0.25">
      <c r="A32" s="75" t="s">
        <v>119</v>
      </c>
      <c r="B32" s="76" t="s">
        <v>153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s="53" customFormat="1" ht="15" x14ac:dyDescent="0.25">
      <c r="A33" s="75" t="s">
        <v>119</v>
      </c>
      <c r="B33" s="76" t="s">
        <v>154</v>
      </c>
      <c r="C33" s="54">
        <v>1</v>
      </c>
      <c r="D33" s="54">
        <v>1</v>
      </c>
      <c r="E33" s="54"/>
      <c r="F33" s="54"/>
      <c r="G33" s="54"/>
      <c r="H33" s="54">
        <v>1</v>
      </c>
      <c r="I33" s="54">
        <v>1</v>
      </c>
      <c r="J33" s="54">
        <v>1</v>
      </c>
      <c r="K33" s="54">
        <v>1</v>
      </c>
      <c r="L33" s="54"/>
      <c r="M33" s="54"/>
      <c r="N33" s="54"/>
      <c r="O33" s="54">
        <v>1</v>
      </c>
      <c r="P33" s="54">
        <v>1</v>
      </c>
      <c r="Q33" s="54">
        <v>1</v>
      </c>
      <c r="R33" s="54">
        <v>1</v>
      </c>
      <c r="S33" s="54"/>
      <c r="T33" s="54"/>
      <c r="U33" s="54"/>
      <c r="V33" s="54">
        <v>1</v>
      </c>
      <c r="W33" s="54">
        <v>1</v>
      </c>
      <c r="X33" s="54">
        <v>1</v>
      </c>
      <c r="Y33" s="54">
        <v>1</v>
      </c>
    </row>
    <row r="34" spans="1:25" s="53" customFormat="1" ht="15" x14ac:dyDescent="0.25">
      <c r="A34" s="75" t="s">
        <v>119</v>
      </c>
      <c r="B34" s="76" t="s">
        <v>154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s="53" customFormat="1" ht="15" x14ac:dyDescent="0.25">
      <c r="A35" s="75" t="s">
        <v>119</v>
      </c>
      <c r="B35" s="76" t="s">
        <v>155</v>
      </c>
      <c r="C35" s="54">
        <v>1</v>
      </c>
      <c r="D35" s="54">
        <v>1</v>
      </c>
      <c r="E35" s="54"/>
      <c r="F35" s="54"/>
      <c r="G35" s="54"/>
      <c r="H35" s="54"/>
      <c r="I35" s="54">
        <v>1</v>
      </c>
      <c r="J35" s="54"/>
      <c r="K35" s="54">
        <v>1</v>
      </c>
      <c r="L35" s="54"/>
      <c r="M35" s="54"/>
      <c r="N35" s="54"/>
      <c r="O35" s="54">
        <v>1</v>
      </c>
      <c r="P35" s="54">
        <v>1</v>
      </c>
      <c r="Q35" s="54">
        <v>1</v>
      </c>
      <c r="R35" s="54">
        <v>1</v>
      </c>
      <c r="S35" s="54"/>
      <c r="T35" s="54"/>
      <c r="U35" s="54"/>
      <c r="V35" s="54">
        <v>1</v>
      </c>
      <c r="W35" s="54">
        <v>1</v>
      </c>
      <c r="X35" s="54">
        <v>1</v>
      </c>
      <c r="Y35" s="54">
        <v>1</v>
      </c>
    </row>
    <row r="36" spans="1:25" s="53" customFormat="1" ht="15" x14ac:dyDescent="0.25">
      <c r="A36" s="75" t="s">
        <v>119</v>
      </c>
      <c r="B36" s="76" t="s">
        <v>155</v>
      </c>
      <c r="C36" s="54"/>
      <c r="D36" s="54">
        <v>1</v>
      </c>
      <c r="E36" s="54"/>
      <c r="F36" s="54"/>
      <c r="G36" s="54"/>
      <c r="H36" s="54">
        <v>1</v>
      </c>
      <c r="I36" s="54"/>
      <c r="J36" s="54">
        <v>1</v>
      </c>
      <c r="K36" s="54"/>
      <c r="L36" s="54"/>
      <c r="M36" s="54"/>
      <c r="N36" s="54"/>
      <c r="O36" s="54"/>
      <c r="P36" s="54">
        <v>1</v>
      </c>
      <c r="Q36" s="54"/>
      <c r="R36" s="54">
        <v>1</v>
      </c>
      <c r="S36" s="54"/>
      <c r="T36" s="54"/>
      <c r="U36" s="54"/>
      <c r="V36" s="54">
        <v>1</v>
      </c>
      <c r="W36" s="54"/>
      <c r="X36" s="54">
        <v>1</v>
      </c>
      <c r="Y36" s="54"/>
    </row>
    <row r="37" spans="1:25" s="53" customFormat="1" ht="15" x14ac:dyDescent="0.25">
      <c r="A37" s="75" t="s">
        <v>119</v>
      </c>
      <c r="B37" s="76" t="s">
        <v>156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s="53" customFormat="1" ht="15" x14ac:dyDescent="0.25">
      <c r="A38" s="75" t="s">
        <v>119</v>
      </c>
      <c r="B38" s="76" t="s">
        <v>156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s="53" customFormat="1" ht="15" x14ac:dyDescent="0.25">
      <c r="A39" s="75" t="s">
        <v>119</v>
      </c>
      <c r="B39" s="76" t="s">
        <v>157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s="53" customFormat="1" ht="15" x14ac:dyDescent="0.25">
      <c r="A40" s="75" t="s">
        <v>119</v>
      </c>
      <c r="B40" s="76" t="s">
        <v>157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s="53" customFormat="1" ht="15" x14ac:dyDescent="0.25">
      <c r="A41" s="75" t="s">
        <v>119</v>
      </c>
      <c r="B41" s="76" t="s">
        <v>158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53" customFormat="1" ht="15" x14ac:dyDescent="0.25">
      <c r="A42" s="75" t="s">
        <v>119</v>
      </c>
      <c r="B42" s="76" t="s">
        <v>158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53" customFormat="1" ht="15" x14ac:dyDescent="0.25">
      <c r="A43" s="75" t="s">
        <v>119</v>
      </c>
      <c r="B43" s="76" t="s">
        <v>159</v>
      </c>
      <c r="C43" s="54"/>
      <c r="D43" s="54"/>
      <c r="E43" s="61"/>
      <c r="F43" s="54"/>
      <c r="G43" s="54"/>
      <c r="H43" s="54"/>
      <c r="I43" s="54"/>
      <c r="J43" s="54"/>
      <c r="K43" s="54"/>
      <c r="L43" s="61"/>
      <c r="M43" s="54"/>
      <c r="N43" s="54"/>
      <c r="O43" s="54"/>
      <c r="P43" s="54"/>
      <c r="Q43" s="54"/>
      <c r="R43" s="54"/>
      <c r="S43" s="61"/>
      <c r="T43" s="54"/>
      <c r="U43" s="54"/>
      <c r="V43" s="54"/>
      <c r="W43" s="54"/>
      <c r="X43" s="54"/>
      <c r="Y43" s="54"/>
    </row>
    <row r="44" spans="1:25" s="53" customFormat="1" ht="15" x14ac:dyDescent="0.25">
      <c r="A44" s="75" t="s">
        <v>119</v>
      </c>
      <c r="B44" s="76" t="s">
        <v>159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s="53" customFormat="1" ht="15" x14ac:dyDescent="0.25">
      <c r="A45" s="75" t="s">
        <v>119</v>
      </c>
      <c r="B45" s="76" t="s">
        <v>160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s="53" customFormat="1" ht="15" x14ac:dyDescent="0.25">
      <c r="A46" s="75" t="s">
        <v>119</v>
      </c>
      <c r="B46" s="76" t="s">
        <v>160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s="53" customFormat="1" ht="15" x14ac:dyDescent="0.25">
      <c r="A47" s="75" t="s">
        <v>119</v>
      </c>
      <c r="B47" s="76" t="s">
        <v>161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s="53" customFormat="1" ht="15" x14ac:dyDescent="0.25">
      <c r="A48" s="75" t="s">
        <v>119</v>
      </c>
      <c r="B48" s="76" t="s">
        <v>161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s="53" customFormat="1" ht="15" x14ac:dyDescent="0.25">
      <c r="A49" s="75" t="s">
        <v>119</v>
      </c>
      <c r="B49" s="76" t="s">
        <v>162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s="53" customFormat="1" ht="15" x14ac:dyDescent="0.25">
      <c r="A50" s="75" t="s">
        <v>119</v>
      </c>
      <c r="B50" s="76" t="s">
        <v>162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s="53" customFormat="1" ht="15" x14ac:dyDescent="0.25">
      <c r="A51" s="75" t="s">
        <v>119</v>
      </c>
      <c r="B51" s="76" t="s">
        <v>163</v>
      </c>
      <c r="C51" s="54"/>
      <c r="D51" s="61"/>
      <c r="E51" s="54"/>
      <c r="F51" s="54"/>
      <c r="G51" s="54"/>
      <c r="H51" s="54"/>
      <c r="I51" s="54"/>
      <c r="J51" s="54"/>
      <c r="K51" s="61"/>
      <c r="L51" s="54"/>
      <c r="M51" s="54"/>
      <c r="N51" s="54"/>
      <c r="O51" s="54"/>
      <c r="P51" s="54"/>
      <c r="Q51" s="54"/>
      <c r="R51" s="61"/>
      <c r="S51" s="54"/>
      <c r="T51" s="54"/>
      <c r="U51" s="54"/>
      <c r="V51" s="54"/>
      <c r="W51" s="54"/>
      <c r="X51" s="54"/>
      <c r="Y51" s="61"/>
    </row>
    <row r="52" spans="1:25" s="53" customFormat="1" ht="15" x14ac:dyDescent="0.25">
      <c r="A52" s="75" t="s">
        <v>119</v>
      </c>
      <c r="B52" s="76" t="s">
        <v>163</v>
      </c>
      <c r="C52" s="54">
        <v>1</v>
      </c>
      <c r="D52" s="54"/>
      <c r="E52" s="54"/>
      <c r="F52" s="54"/>
      <c r="G52" s="54"/>
      <c r="H52" s="54">
        <v>1</v>
      </c>
      <c r="I52" s="54"/>
      <c r="J52" s="54">
        <v>1</v>
      </c>
      <c r="K52" s="54"/>
      <c r="L52" s="54"/>
      <c r="M52" s="54"/>
      <c r="N52" s="54"/>
      <c r="O52" s="54">
        <v>1</v>
      </c>
      <c r="P52" s="54"/>
      <c r="Q52" s="54">
        <v>1</v>
      </c>
      <c r="R52" s="54"/>
      <c r="S52" s="54"/>
      <c r="T52" s="54"/>
      <c r="U52" s="54"/>
      <c r="V52" s="54">
        <v>1</v>
      </c>
      <c r="W52" s="54"/>
      <c r="X52" s="54">
        <v>1</v>
      </c>
      <c r="Y52" s="54"/>
    </row>
    <row r="53" spans="1:25" s="53" customFormat="1" ht="15" x14ac:dyDescent="0.25">
      <c r="A53" s="75" t="s">
        <v>119</v>
      </c>
      <c r="B53" s="76" t="s">
        <v>164</v>
      </c>
      <c r="C53" s="54"/>
      <c r="D53" s="54">
        <v>1</v>
      </c>
      <c r="E53" s="54"/>
      <c r="F53" s="54"/>
      <c r="G53" s="54"/>
      <c r="H53" s="54"/>
      <c r="I53" s="54">
        <v>1</v>
      </c>
      <c r="J53" s="54"/>
      <c r="K53" s="54">
        <v>1</v>
      </c>
      <c r="L53" s="54"/>
      <c r="M53" s="54"/>
      <c r="N53" s="54"/>
      <c r="O53" s="54"/>
      <c r="P53" s="54">
        <v>1</v>
      </c>
      <c r="Q53" s="54"/>
      <c r="R53" s="54">
        <v>1</v>
      </c>
      <c r="S53" s="54"/>
      <c r="T53" s="54"/>
      <c r="U53" s="54"/>
      <c r="V53" s="54"/>
      <c r="W53" s="54">
        <v>1</v>
      </c>
      <c r="X53" s="54"/>
      <c r="Y53" s="54">
        <v>1</v>
      </c>
    </row>
    <row r="54" spans="1:25" s="53" customFormat="1" ht="15" x14ac:dyDescent="0.25">
      <c r="A54" s="75" t="s">
        <v>119</v>
      </c>
      <c r="B54" s="76" t="s">
        <v>164</v>
      </c>
      <c r="C54" s="54">
        <v>1</v>
      </c>
      <c r="D54" s="54">
        <v>1</v>
      </c>
      <c r="E54" s="54"/>
      <c r="F54" s="54"/>
      <c r="G54" s="54"/>
      <c r="H54" s="54">
        <v>1</v>
      </c>
      <c r="I54" s="54">
        <v>1</v>
      </c>
      <c r="J54" s="54">
        <v>1</v>
      </c>
      <c r="K54" s="54">
        <v>1</v>
      </c>
      <c r="L54" s="54"/>
      <c r="M54" s="54"/>
      <c r="N54" s="54"/>
      <c r="O54" s="54">
        <v>1</v>
      </c>
      <c r="P54" s="54">
        <v>1</v>
      </c>
      <c r="Q54" s="54">
        <v>1</v>
      </c>
      <c r="R54" s="54">
        <v>1</v>
      </c>
      <c r="S54" s="54"/>
      <c r="T54" s="54"/>
      <c r="U54" s="54"/>
      <c r="V54" s="54">
        <v>1</v>
      </c>
      <c r="W54" s="54">
        <v>1</v>
      </c>
      <c r="X54" s="54">
        <v>1</v>
      </c>
      <c r="Y54" s="54">
        <v>1</v>
      </c>
    </row>
    <row r="55" spans="1:25" s="53" customFormat="1" ht="15" x14ac:dyDescent="0.25">
      <c r="A55" s="75" t="s">
        <v>119</v>
      </c>
      <c r="B55" s="76" t="s">
        <v>165</v>
      </c>
      <c r="C55" s="54"/>
      <c r="D55" s="54">
        <v>1</v>
      </c>
      <c r="E55" s="54"/>
      <c r="F55" s="54"/>
      <c r="G55" s="54"/>
      <c r="H55" s="54"/>
      <c r="I55" s="54">
        <v>1</v>
      </c>
      <c r="J55" s="54"/>
      <c r="K55" s="54">
        <v>1</v>
      </c>
      <c r="L55" s="54"/>
      <c r="M55" s="54"/>
      <c r="N55" s="54"/>
      <c r="O55" s="54"/>
      <c r="P55" s="54">
        <v>1</v>
      </c>
      <c r="Q55" s="54"/>
      <c r="R55" s="54">
        <v>1</v>
      </c>
      <c r="S55" s="54"/>
      <c r="T55" s="54"/>
      <c r="U55" s="54"/>
      <c r="V55" s="54"/>
      <c r="W55" s="54">
        <v>1</v>
      </c>
      <c r="X55" s="54"/>
      <c r="Y55" s="54">
        <v>1</v>
      </c>
    </row>
    <row r="56" spans="1:25" s="53" customFormat="1" ht="15" x14ac:dyDescent="0.25">
      <c r="A56" s="75" t="s">
        <v>119</v>
      </c>
      <c r="B56" s="76" t="s">
        <v>165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s="53" customFormat="1" ht="15" x14ac:dyDescent="0.25">
      <c r="A57" s="75" t="s">
        <v>119</v>
      </c>
      <c r="B57" s="76" t="s">
        <v>166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s="53" customFormat="1" ht="15" x14ac:dyDescent="0.25">
      <c r="A58" s="75" t="s">
        <v>120</v>
      </c>
      <c r="B58" s="76" t="s">
        <v>153</v>
      </c>
      <c r="C58" s="54">
        <v>1</v>
      </c>
      <c r="D58" s="54"/>
      <c r="E58" s="54"/>
      <c r="F58" s="54"/>
      <c r="G58" s="54"/>
      <c r="H58" s="54"/>
      <c r="I58" s="54">
        <v>1</v>
      </c>
      <c r="J58" s="54"/>
      <c r="K58" s="54">
        <v>1</v>
      </c>
      <c r="L58" s="54"/>
      <c r="M58" s="54"/>
      <c r="N58" s="54"/>
      <c r="O58" s="54">
        <v>1</v>
      </c>
      <c r="P58" s="54"/>
      <c r="Q58" s="54">
        <v>1</v>
      </c>
      <c r="R58" s="54"/>
      <c r="S58" s="54"/>
      <c r="T58" s="54"/>
      <c r="U58" s="54"/>
      <c r="V58" s="54"/>
      <c r="W58" s="54">
        <v>1</v>
      </c>
      <c r="X58" s="54"/>
      <c r="Y58" s="54">
        <v>1</v>
      </c>
    </row>
    <row r="59" spans="1:25" s="53" customFormat="1" ht="15" x14ac:dyDescent="0.25">
      <c r="A59" s="75" t="s">
        <v>120</v>
      </c>
      <c r="B59" s="76" t="s">
        <v>153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s="53" customFormat="1" ht="15" x14ac:dyDescent="0.25">
      <c r="A60" s="75" t="s">
        <v>120</v>
      </c>
      <c r="B60" s="76" t="s">
        <v>154</v>
      </c>
      <c r="C60" s="54">
        <v>1</v>
      </c>
      <c r="D60" s="54">
        <v>1</v>
      </c>
      <c r="E60" s="54"/>
      <c r="F60" s="54"/>
      <c r="G60" s="54"/>
      <c r="H60" s="54">
        <v>1</v>
      </c>
      <c r="I60" s="54">
        <v>1</v>
      </c>
      <c r="J60" s="54">
        <v>1</v>
      </c>
      <c r="K60" s="54">
        <v>1</v>
      </c>
      <c r="L60" s="54"/>
      <c r="M60" s="54"/>
      <c r="N60" s="54"/>
      <c r="O60" s="54">
        <v>1</v>
      </c>
      <c r="P60" s="54">
        <v>1</v>
      </c>
      <c r="Q60" s="54">
        <v>1</v>
      </c>
      <c r="R60" s="54">
        <v>1</v>
      </c>
      <c r="S60" s="54"/>
      <c r="T60" s="54"/>
      <c r="U60" s="54"/>
      <c r="V60" s="54">
        <v>1</v>
      </c>
      <c r="W60" s="54">
        <v>1</v>
      </c>
      <c r="X60" s="54">
        <v>1</v>
      </c>
      <c r="Y60" s="54">
        <v>1</v>
      </c>
    </row>
    <row r="61" spans="1:25" s="53" customFormat="1" ht="15" x14ac:dyDescent="0.25">
      <c r="A61" s="75" t="s">
        <v>120</v>
      </c>
      <c r="B61" s="76" t="s">
        <v>154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25" s="53" customFormat="1" ht="15" x14ac:dyDescent="0.25">
      <c r="A62" s="75" t="s">
        <v>120</v>
      </c>
      <c r="B62" s="76" t="s">
        <v>155</v>
      </c>
      <c r="C62" s="54">
        <v>1</v>
      </c>
      <c r="D62" s="54"/>
      <c r="E62" s="54"/>
      <c r="F62" s="54"/>
      <c r="G62" s="54"/>
      <c r="H62" s="54"/>
      <c r="I62" s="54">
        <v>1</v>
      </c>
      <c r="J62" s="54"/>
      <c r="K62" s="54">
        <v>1</v>
      </c>
      <c r="L62" s="54"/>
      <c r="M62" s="54"/>
      <c r="N62" s="54"/>
      <c r="O62" s="54">
        <v>1</v>
      </c>
      <c r="P62" s="54"/>
      <c r="Q62" s="54">
        <v>1</v>
      </c>
      <c r="R62" s="54"/>
      <c r="S62" s="54"/>
      <c r="T62" s="54"/>
      <c r="U62" s="54"/>
      <c r="V62" s="54"/>
      <c r="W62" s="54">
        <v>1</v>
      </c>
      <c r="X62" s="54"/>
      <c r="Y62" s="54">
        <v>1</v>
      </c>
    </row>
    <row r="63" spans="1:25" s="53" customFormat="1" ht="15" x14ac:dyDescent="0.25">
      <c r="A63" s="75" t="s">
        <v>120</v>
      </c>
      <c r="B63" s="76" t="s">
        <v>155</v>
      </c>
      <c r="C63" s="54"/>
      <c r="D63" s="54">
        <v>1</v>
      </c>
      <c r="E63" s="54"/>
      <c r="F63" s="54"/>
      <c r="G63" s="54"/>
      <c r="H63" s="54">
        <v>1</v>
      </c>
      <c r="I63" s="54"/>
      <c r="J63" s="54">
        <v>1</v>
      </c>
      <c r="K63" s="54"/>
      <c r="L63" s="54"/>
      <c r="M63" s="54"/>
      <c r="N63" s="54"/>
      <c r="O63" s="54"/>
      <c r="P63" s="54">
        <v>1</v>
      </c>
      <c r="Q63" s="54"/>
      <c r="R63" s="54">
        <v>1</v>
      </c>
      <c r="S63" s="54"/>
      <c r="T63" s="54"/>
      <c r="U63" s="54"/>
      <c r="V63" s="54">
        <v>1</v>
      </c>
      <c r="W63" s="54"/>
      <c r="X63" s="54">
        <v>1</v>
      </c>
      <c r="Y63" s="54"/>
    </row>
    <row r="64" spans="1:25" s="53" customFormat="1" ht="15" x14ac:dyDescent="0.25">
      <c r="A64" s="75" t="s">
        <v>120</v>
      </c>
      <c r="B64" s="76" t="s">
        <v>156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s="53" customFormat="1" ht="15" x14ac:dyDescent="0.25">
      <c r="A65" s="75" t="s">
        <v>120</v>
      </c>
      <c r="B65" s="76" t="s">
        <v>156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s="53" customFormat="1" ht="15" x14ac:dyDescent="0.25">
      <c r="A66" s="75" t="s">
        <v>120</v>
      </c>
      <c r="B66" s="76" t="s">
        <v>157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25" s="53" customFormat="1" ht="15" x14ac:dyDescent="0.25">
      <c r="A67" s="75" t="s">
        <v>120</v>
      </c>
      <c r="B67" s="76" t="s">
        <v>157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s="53" customFormat="1" ht="15" x14ac:dyDescent="0.25">
      <c r="A68" s="75" t="s">
        <v>120</v>
      </c>
      <c r="B68" s="76" t="s">
        <v>158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s="53" customFormat="1" ht="15" x14ac:dyDescent="0.25">
      <c r="A69" s="75" t="s">
        <v>120</v>
      </c>
      <c r="B69" s="76" t="s">
        <v>158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s="53" customFormat="1" ht="15" x14ac:dyDescent="0.25">
      <c r="A70" s="75" t="s">
        <v>120</v>
      </c>
      <c r="B70" s="76" t="s">
        <v>159</v>
      </c>
      <c r="C70" s="54"/>
      <c r="D70" s="54"/>
      <c r="E70" s="61"/>
      <c r="F70" s="54"/>
      <c r="G70" s="54"/>
      <c r="H70" s="54"/>
      <c r="I70" s="54"/>
      <c r="J70" s="54"/>
      <c r="K70" s="54"/>
      <c r="L70" s="61"/>
      <c r="M70" s="54"/>
      <c r="N70" s="54"/>
      <c r="O70" s="54"/>
      <c r="P70" s="54"/>
      <c r="Q70" s="54"/>
      <c r="R70" s="54"/>
      <c r="S70" s="61"/>
      <c r="T70" s="54"/>
      <c r="U70" s="54"/>
      <c r="V70" s="54"/>
      <c r="W70" s="54"/>
      <c r="X70" s="54"/>
      <c r="Y70" s="54"/>
    </row>
    <row r="71" spans="1:25" s="53" customFormat="1" ht="15" x14ac:dyDescent="0.25">
      <c r="A71" s="75" t="s">
        <v>120</v>
      </c>
      <c r="B71" s="76" t="s">
        <v>159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:25" s="53" customFormat="1" ht="15" x14ac:dyDescent="0.25">
      <c r="A72" s="75" t="s">
        <v>120</v>
      </c>
      <c r="B72" s="76" t="s">
        <v>160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:25" s="53" customFormat="1" ht="15" x14ac:dyDescent="0.25">
      <c r="A73" s="75" t="s">
        <v>120</v>
      </c>
      <c r="B73" s="76" t="s">
        <v>160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25" s="53" customFormat="1" ht="15" x14ac:dyDescent="0.25">
      <c r="A74" s="75" t="s">
        <v>120</v>
      </c>
      <c r="B74" s="76" t="s">
        <v>161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:25" s="53" customFormat="1" ht="15" x14ac:dyDescent="0.25">
      <c r="A75" s="75" t="s">
        <v>120</v>
      </c>
      <c r="B75" s="76" t="s">
        <v>161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:25" s="53" customFormat="1" ht="15" x14ac:dyDescent="0.25">
      <c r="A76" s="75" t="s">
        <v>120</v>
      </c>
      <c r="B76" s="76" t="s">
        <v>162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:25" s="53" customFormat="1" ht="15" x14ac:dyDescent="0.25">
      <c r="A77" s="75" t="s">
        <v>120</v>
      </c>
      <c r="B77" s="76" t="s">
        <v>162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:25" s="53" customFormat="1" ht="15" x14ac:dyDescent="0.25">
      <c r="A78" s="75" t="s">
        <v>120</v>
      </c>
      <c r="B78" s="76" t="s">
        <v>163</v>
      </c>
      <c r="C78" s="54"/>
      <c r="D78" s="61"/>
      <c r="E78" s="54"/>
      <c r="F78" s="54"/>
      <c r="G78" s="54"/>
      <c r="H78" s="54"/>
      <c r="I78" s="54"/>
      <c r="J78" s="54"/>
      <c r="K78" s="61"/>
      <c r="L78" s="54"/>
      <c r="M78" s="54"/>
      <c r="N78" s="54"/>
      <c r="O78" s="54"/>
      <c r="P78" s="54"/>
      <c r="Q78" s="54"/>
      <c r="R78" s="61"/>
      <c r="S78" s="54"/>
      <c r="T78" s="54"/>
      <c r="U78" s="54"/>
      <c r="V78" s="54"/>
      <c r="W78" s="54"/>
      <c r="X78" s="54"/>
      <c r="Y78" s="61"/>
    </row>
    <row r="79" spans="1:25" s="53" customFormat="1" ht="15" x14ac:dyDescent="0.25">
      <c r="A79" s="75" t="s">
        <v>120</v>
      </c>
      <c r="B79" s="76" t="s">
        <v>163</v>
      </c>
      <c r="C79" s="54">
        <v>1</v>
      </c>
      <c r="D79" s="54"/>
      <c r="E79" s="54"/>
      <c r="F79" s="54"/>
      <c r="G79" s="54"/>
      <c r="H79" s="54">
        <v>1</v>
      </c>
      <c r="I79" s="54"/>
      <c r="J79" s="54">
        <v>1</v>
      </c>
      <c r="K79" s="54"/>
      <c r="L79" s="54"/>
      <c r="M79" s="54"/>
      <c r="N79" s="54"/>
      <c r="O79" s="54">
        <v>1</v>
      </c>
      <c r="P79" s="54"/>
      <c r="Q79" s="54">
        <v>1</v>
      </c>
      <c r="R79" s="54"/>
      <c r="S79" s="54"/>
      <c r="T79" s="54"/>
      <c r="U79" s="54"/>
      <c r="V79" s="54">
        <v>1</v>
      </c>
      <c r="W79" s="54"/>
      <c r="X79" s="54">
        <v>1</v>
      </c>
      <c r="Y79" s="54"/>
    </row>
    <row r="80" spans="1:25" s="53" customFormat="1" ht="15" x14ac:dyDescent="0.25">
      <c r="A80" s="75" t="s">
        <v>120</v>
      </c>
      <c r="B80" s="76" t="s">
        <v>164</v>
      </c>
      <c r="C80" s="54"/>
      <c r="D80" s="54">
        <v>1</v>
      </c>
      <c r="E80" s="54"/>
      <c r="F80" s="54"/>
      <c r="G80" s="54"/>
      <c r="H80" s="54"/>
      <c r="I80" s="54">
        <v>1</v>
      </c>
      <c r="J80" s="54"/>
      <c r="K80" s="54">
        <v>1</v>
      </c>
      <c r="L80" s="54"/>
      <c r="M80" s="54"/>
      <c r="N80" s="54"/>
      <c r="O80" s="54"/>
      <c r="P80" s="54">
        <v>1</v>
      </c>
      <c r="Q80" s="54"/>
      <c r="R80" s="54">
        <v>1</v>
      </c>
      <c r="S80" s="54"/>
      <c r="T80" s="54"/>
      <c r="U80" s="54"/>
      <c r="V80" s="54"/>
      <c r="W80" s="54">
        <v>1</v>
      </c>
      <c r="X80" s="54"/>
      <c r="Y80" s="54">
        <v>1</v>
      </c>
    </row>
    <row r="81" spans="1:25" s="53" customFormat="1" ht="15" x14ac:dyDescent="0.25">
      <c r="A81" s="75" t="s">
        <v>120</v>
      </c>
      <c r="B81" s="76" t="s">
        <v>164</v>
      </c>
      <c r="C81" s="54">
        <v>1</v>
      </c>
      <c r="D81" s="54">
        <v>1</v>
      </c>
      <c r="E81" s="54"/>
      <c r="F81" s="54"/>
      <c r="G81" s="54"/>
      <c r="H81" s="54">
        <v>1</v>
      </c>
      <c r="I81" s="54">
        <v>1</v>
      </c>
      <c r="J81" s="54">
        <v>1</v>
      </c>
      <c r="K81" s="54">
        <v>1</v>
      </c>
      <c r="L81" s="54"/>
      <c r="M81" s="54"/>
      <c r="N81" s="54"/>
      <c r="O81" s="54">
        <v>1</v>
      </c>
      <c r="P81" s="54">
        <v>1</v>
      </c>
      <c r="Q81" s="54">
        <v>1</v>
      </c>
      <c r="R81" s="54">
        <v>1</v>
      </c>
      <c r="S81" s="54"/>
      <c r="T81" s="54"/>
      <c r="U81" s="54"/>
      <c r="V81" s="54">
        <v>1</v>
      </c>
      <c r="W81" s="54">
        <v>1</v>
      </c>
      <c r="X81" s="54">
        <v>1</v>
      </c>
      <c r="Y81" s="54">
        <v>1</v>
      </c>
    </row>
    <row r="82" spans="1:25" s="53" customFormat="1" ht="15" x14ac:dyDescent="0.25">
      <c r="A82" s="75" t="s">
        <v>120</v>
      </c>
      <c r="B82" s="76" t="s">
        <v>165</v>
      </c>
      <c r="C82" s="54"/>
      <c r="D82" s="54">
        <v>1</v>
      </c>
      <c r="E82" s="54"/>
      <c r="F82" s="54"/>
      <c r="G82" s="54"/>
      <c r="H82" s="54"/>
      <c r="I82" s="54">
        <v>1</v>
      </c>
      <c r="J82" s="54"/>
      <c r="K82" s="54">
        <v>1</v>
      </c>
      <c r="L82" s="54"/>
      <c r="M82" s="54"/>
      <c r="N82" s="54"/>
      <c r="O82" s="54"/>
      <c r="P82" s="54">
        <v>1</v>
      </c>
      <c r="Q82" s="54"/>
      <c r="R82" s="54">
        <v>1</v>
      </c>
      <c r="S82" s="54"/>
      <c r="T82" s="54"/>
      <c r="U82" s="54"/>
      <c r="V82" s="54"/>
      <c r="W82" s="54">
        <v>1</v>
      </c>
      <c r="X82" s="54"/>
      <c r="Y82" s="54">
        <v>1</v>
      </c>
    </row>
    <row r="83" spans="1:25" s="53" customFormat="1" ht="15" x14ac:dyDescent="0.25">
      <c r="A83" s="75" t="s">
        <v>120</v>
      </c>
      <c r="B83" s="76" t="s">
        <v>165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5" s="53" customFormat="1" ht="15" x14ac:dyDescent="0.25">
      <c r="A84" s="75" t="s">
        <v>120</v>
      </c>
      <c r="B84" s="76" t="s">
        <v>166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 spans="1:25" s="53" customFormat="1" ht="15" x14ac:dyDescent="0.25">
      <c r="A85" s="75" t="s">
        <v>121</v>
      </c>
      <c r="B85" s="76" t="s">
        <v>153</v>
      </c>
      <c r="C85" s="54">
        <v>1</v>
      </c>
      <c r="D85" s="54"/>
      <c r="E85" s="54"/>
      <c r="F85" s="54"/>
      <c r="G85" s="54"/>
      <c r="H85" s="54"/>
      <c r="I85" s="54">
        <v>1</v>
      </c>
      <c r="J85" s="54"/>
      <c r="K85" s="54">
        <v>1</v>
      </c>
      <c r="L85" s="54"/>
      <c r="M85" s="54"/>
      <c r="N85" s="54"/>
      <c r="O85" s="54">
        <v>1</v>
      </c>
      <c r="P85" s="54"/>
      <c r="Q85" s="54">
        <v>1</v>
      </c>
      <c r="R85" s="54"/>
      <c r="S85" s="54"/>
      <c r="T85" s="54"/>
      <c r="U85" s="54"/>
      <c r="V85" s="54"/>
      <c r="W85" s="54">
        <v>1</v>
      </c>
      <c r="X85" s="54"/>
      <c r="Y85" s="54">
        <v>1</v>
      </c>
    </row>
    <row r="86" spans="1:25" s="53" customFormat="1" ht="15" x14ac:dyDescent="0.25">
      <c r="A86" s="75" t="s">
        <v>121</v>
      </c>
      <c r="B86" s="76" t="s">
        <v>153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</row>
    <row r="87" spans="1:25" s="53" customFormat="1" ht="15" x14ac:dyDescent="0.25">
      <c r="A87" s="75" t="s">
        <v>121</v>
      </c>
      <c r="B87" s="76" t="s">
        <v>154</v>
      </c>
      <c r="C87" s="54">
        <v>1</v>
      </c>
      <c r="D87" s="54">
        <v>1</v>
      </c>
      <c r="E87" s="54"/>
      <c r="F87" s="54"/>
      <c r="G87" s="54"/>
      <c r="H87" s="54">
        <v>1</v>
      </c>
      <c r="I87" s="54">
        <v>1</v>
      </c>
      <c r="J87" s="54">
        <v>1</v>
      </c>
      <c r="K87" s="54">
        <v>1</v>
      </c>
      <c r="L87" s="54"/>
      <c r="M87" s="54"/>
      <c r="N87" s="54"/>
      <c r="O87" s="54">
        <v>1</v>
      </c>
      <c r="P87" s="54">
        <v>1</v>
      </c>
      <c r="Q87" s="54">
        <v>1</v>
      </c>
      <c r="R87" s="54">
        <v>1</v>
      </c>
      <c r="S87" s="54"/>
      <c r="T87" s="54"/>
      <c r="U87" s="54"/>
      <c r="V87" s="54">
        <v>1</v>
      </c>
      <c r="W87" s="54">
        <v>1</v>
      </c>
      <c r="X87" s="54">
        <v>1</v>
      </c>
      <c r="Y87" s="54">
        <v>1</v>
      </c>
    </row>
    <row r="88" spans="1:25" s="53" customFormat="1" ht="15" x14ac:dyDescent="0.25">
      <c r="A88" s="75" t="s">
        <v>121</v>
      </c>
      <c r="B88" s="76" t="s">
        <v>154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</row>
    <row r="89" spans="1:25" s="53" customFormat="1" ht="15" x14ac:dyDescent="0.25">
      <c r="A89" s="75" t="s">
        <v>121</v>
      </c>
      <c r="B89" s="76" t="s">
        <v>155</v>
      </c>
      <c r="C89" s="54">
        <v>1</v>
      </c>
      <c r="D89" s="54">
        <v>1</v>
      </c>
      <c r="E89" s="54"/>
      <c r="F89" s="54"/>
      <c r="G89" s="54"/>
      <c r="H89" s="54">
        <v>1</v>
      </c>
      <c r="I89" s="54">
        <v>1</v>
      </c>
      <c r="J89" s="54">
        <v>1</v>
      </c>
      <c r="K89" s="54">
        <v>1</v>
      </c>
      <c r="L89" s="54"/>
      <c r="M89" s="54"/>
      <c r="N89" s="54"/>
      <c r="O89" s="54">
        <v>1</v>
      </c>
      <c r="P89" s="54"/>
      <c r="Q89" s="54">
        <v>1</v>
      </c>
      <c r="R89" s="54"/>
      <c r="S89" s="54"/>
      <c r="T89" s="54"/>
      <c r="U89" s="54"/>
      <c r="V89" s="54">
        <v>1</v>
      </c>
      <c r="W89" s="54">
        <v>1</v>
      </c>
      <c r="X89" s="54">
        <v>1</v>
      </c>
      <c r="Y89" s="54">
        <v>1</v>
      </c>
    </row>
    <row r="90" spans="1:25" s="53" customFormat="1" ht="15" x14ac:dyDescent="0.25">
      <c r="A90" s="75" t="s">
        <v>121</v>
      </c>
      <c r="B90" s="76" t="s">
        <v>155</v>
      </c>
      <c r="C90" s="54"/>
      <c r="D90" s="54">
        <v>1</v>
      </c>
      <c r="E90" s="54"/>
      <c r="F90" s="54"/>
      <c r="G90" s="54"/>
      <c r="H90" s="54">
        <v>1</v>
      </c>
      <c r="I90" s="54"/>
      <c r="J90" s="54">
        <v>1</v>
      </c>
      <c r="K90" s="54"/>
      <c r="L90" s="54"/>
      <c r="M90" s="54"/>
      <c r="N90" s="54"/>
      <c r="O90" s="54"/>
      <c r="P90" s="54">
        <v>1</v>
      </c>
      <c r="Q90" s="54"/>
      <c r="R90" s="54">
        <v>1</v>
      </c>
      <c r="S90" s="54"/>
      <c r="T90" s="54"/>
      <c r="U90" s="54"/>
      <c r="V90" s="54">
        <v>1</v>
      </c>
      <c r="W90" s="54"/>
      <c r="X90" s="54">
        <v>1</v>
      </c>
      <c r="Y90" s="54"/>
    </row>
    <row r="91" spans="1:25" s="53" customFormat="1" ht="15" x14ac:dyDescent="0.25">
      <c r="A91" s="75" t="s">
        <v>121</v>
      </c>
      <c r="B91" s="76" t="s">
        <v>156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53" customFormat="1" ht="15" x14ac:dyDescent="0.25">
      <c r="A92" s="75" t="s">
        <v>121</v>
      </c>
      <c r="B92" s="76" t="s">
        <v>156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53" customFormat="1" ht="15" x14ac:dyDescent="0.25">
      <c r="A93" s="75" t="s">
        <v>121</v>
      </c>
      <c r="B93" s="76" t="s">
        <v>157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5" s="53" customFormat="1" ht="15" x14ac:dyDescent="0.25">
      <c r="A94" s="75" t="s">
        <v>121</v>
      </c>
      <c r="B94" s="76" t="s">
        <v>157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</row>
    <row r="95" spans="1:25" s="53" customFormat="1" ht="15" x14ac:dyDescent="0.25">
      <c r="A95" s="75" t="s">
        <v>121</v>
      </c>
      <c r="B95" s="76" t="s">
        <v>158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 spans="1:25" s="53" customFormat="1" ht="15" x14ac:dyDescent="0.25">
      <c r="A96" s="75" t="s">
        <v>121</v>
      </c>
      <c r="B96" s="76" t="s">
        <v>158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</row>
    <row r="97" spans="1:25" s="53" customFormat="1" ht="15" x14ac:dyDescent="0.25">
      <c r="A97" s="75" t="s">
        <v>121</v>
      </c>
      <c r="B97" s="76" t="s">
        <v>159</v>
      </c>
      <c r="C97" s="54"/>
      <c r="D97" s="54"/>
      <c r="E97" s="61"/>
      <c r="F97" s="54"/>
      <c r="G97" s="54"/>
      <c r="H97" s="54"/>
      <c r="I97" s="54"/>
      <c r="J97" s="54"/>
      <c r="K97" s="54"/>
      <c r="L97" s="61"/>
      <c r="M97" s="54"/>
      <c r="N97" s="54"/>
      <c r="O97" s="54"/>
      <c r="P97" s="54"/>
      <c r="Q97" s="54"/>
      <c r="R97" s="54"/>
      <c r="S97" s="61"/>
      <c r="T97" s="54"/>
      <c r="U97" s="54"/>
      <c r="V97" s="54"/>
      <c r="W97" s="54"/>
      <c r="X97" s="54"/>
      <c r="Y97" s="54"/>
    </row>
    <row r="98" spans="1:25" s="53" customFormat="1" ht="15" x14ac:dyDescent="0.25">
      <c r="A98" s="75" t="s">
        <v>121</v>
      </c>
      <c r="B98" s="76" t="s">
        <v>159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</row>
    <row r="99" spans="1:25" s="53" customFormat="1" ht="15" x14ac:dyDescent="0.25">
      <c r="A99" s="75" t="s">
        <v>121</v>
      </c>
      <c r="B99" s="76" t="s">
        <v>160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</row>
    <row r="100" spans="1:25" s="53" customFormat="1" ht="15" x14ac:dyDescent="0.25">
      <c r="A100" s="75" t="s">
        <v>121</v>
      </c>
      <c r="B100" s="76" t="s">
        <v>160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</row>
    <row r="101" spans="1:25" s="53" customFormat="1" ht="15" x14ac:dyDescent="0.25">
      <c r="A101" s="75" t="s">
        <v>121</v>
      </c>
      <c r="B101" s="76" t="s">
        <v>161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s="53" customFormat="1" ht="15" x14ac:dyDescent="0.25">
      <c r="A102" s="75" t="s">
        <v>121</v>
      </c>
      <c r="B102" s="76" t="s">
        <v>161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</row>
    <row r="103" spans="1:25" s="53" customFormat="1" ht="15" x14ac:dyDescent="0.25">
      <c r="A103" s="75" t="s">
        <v>121</v>
      </c>
      <c r="B103" s="76" t="s">
        <v>162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</row>
    <row r="104" spans="1:25" s="53" customFormat="1" ht="15" x14ac:dyDescent="0.25">
      <c r="A104" s="75" t="s">
        <v>121</v>
      </c>
      <c r="B104" s="76" t="s">
        <v>162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s="53" customFormat="1" ht="15" x14ac:dyDescent="0.25">
      <c r="A105" s="75" t="s">
        <v>121</v>
      </c>
      <c r="B105" s="76" t="s">
        <v>163</v>
      </c>
      <c r="C105" s="54"/>
      <c r="D105" s="61"/>
      <c r="E105" s="54"/>
      <c r="F105" s="54"/>
      <c r="G105" s="54"/>
      <c r="H105" s="54"/>
      <c r="I105" s="54"/>
      <c r="J105" s="54"/>
      <c r="K105" s="61"/>
      <c r="L105" s="54"/>
      <c r="M105" s="54"/>
      <c r="N105" s="54"/>
      <c r="O105" s="54"/>
      <c r="P105" s="54"/>
      <c r="Q105" s="54"/>
      <c r="R105" s="61"/>
      <c r="S105" s="54"/>
      <c r="T105" s="54"/>
      <c r="U105" s="54"/>
      <c r="V105" s="54"/>
      <c r="W105" s="54"/>
      <c r="X105" s="54"/>
      <c r="Y105" s="61"/>
    </row>
    <row r="106" spans="1:25" s="53" customFormat="1" ht="15" x14ac:dyDescent="0.25">
      <c r="A106" s="75" t="s">
        <v>121</v>
      </c>
      <c r="B106" s="76" t="s">
        <v>163</v>
      </c>
      <c r="C106" s="54">
        <v>1</v>
      </c>
      <c r="D106" s="54"/>
      <c r="E106" s="54"/>
      <c r="F106" s="54"/>
      <c r="G106" s="54"/>
      <c r="H106" s="54">
        <v>1</v>
      </c>
      <c r="I106" s="54"/>
      <c r="J106" s="54">
        <v>1</v>
      </c>
      <c r="K106" s="54"/>
      <c r="L106" s="54"/>
      <c r="M106" s="54"/>
      <c r="N106" s="54"/>
      <c r="O106" s="54">
        <v>1</v>
      </c>
      <c r="P106" s="54"/>
      <c r="Q106" s="54">
        <v>1</v>
      </c>
      <c r="R106" s="54"/>
      <c r="S106" s="54"/>
      <c r="T106" s="54"/>
      <c r="U106" s="54"/>
      <c r="V106" s="54">
        <v>1</v>
      </c>
      <c r="W106" s="54"/>
      <c r="X106" s="54">
        <v>1</v>
      </c>
      <c r="Y106" s="54"/>
    </row>
    <row r="107" spans="1:25" s="53" customFormat="1" ht="15" x14ac:dyDescent="0.25">
      <c r="A107" s="75" t="s">
        <v>121</v>
      </c>
      <c r="B107" s="76" t="s">
        <v>164</v>
      </c>
      <c r="C107" s="54"/>
      <c r="D107" s="54">
        <v>1</v>
      </c>
      <c r="E107" s="54"/>
      <c r="F107" s="54"/>
      <c r="G107" s="54"/>
      <c r="H107" s="54"/>
      <c r="I107" s="54">
        <v>1</v>
      </c>
      <c r="J107" s="54"/>
      <c r="K107" s="54">
        <v>1</v>
      </c>
      <c r="L107" s="54"/>
      <c r="M107" s="54"/>
      <c r="N107" s="54"/>
      <c r="O107" s="54"/>
      <c r="P107" s="54">
        <v>1</v>
      </c>
      <c r="Q107" s="54"/>
      <c r="R107" s="54">
        <v>1</v>
      </c>
      <c r="S107" s="54"/>
      <c r="T107" s="54"/>
      <c r="U107" s="54"/>
      <c r="V107" s="54"/>
      <c r="W107" s="54">
        <v>1</v>
      </c>
      <c r="X107" s="54"/>
      <c r="Y107" s="54">
        <v>1</v>
      </c>
    </row>
    <row r="108" spans="1:25" s="53" customFormat="1" ht="15" x14ac:dyDescent="0.25">
      <c r="A108" s="75" t="s">
        <v>121</v>
      </c>
      <c r="B108" s="76" t="s">
        <v>164</v>
      </c>
      <c r="C108" s="54">
        <v>1</v>
      </c>
      <c r="D108" s="54">
        <v>1</v>
      </c>
      <c r="E108" s="54"/>
      <c r="F108" s="54"/>
      <c r="G108" s="54"/>
      <c r="H108" s="54">
        <v>1</v>
      </c>
      <c r="I108" s="54">
        <v>1</v>
      </c>
      <c r="J108" s="54">
        <v>1</v>
      </c>
      <c r="K108" s="54">
        <v>1</v>
      </c>
      <c r="L108" s="54"/>
      <c r="M108" s="54"/>
      <c r="N108" s="54"/>
      <c r="O108" s="54">
        <v>1</v>
      </c>
      <c r="P108" s="54">
        <v>1</v>
      </c>
      <c r="Q108" s="54">
        <v>1</v>
      </c>
      <c r="R108" s="54">
        <v>1</v>
      </c>
      <c r="S108" s="54"/>
      <c r="T108" s="54"/>
      <c r="U108" s="54"/>
      <c r="V108" s="54">
        <v>1</v>
      </c>
      <c r="W108" s="54">
        <v>1</v>
      </c>
      <c r="X108" s="54">
        <v>1</v>
      </c>
      <c r="Y108" s="54">
        <v>1</v>
      </c>
    </row>
    <row r="109" spans="1:25" s="53" customFormat="1" ht="15" x14ac:dyDescent="0.25">
      <c r="A109" s="75" t="s">
        <v>121</v>
      </c>
      <c r="B109" s="76" t="s">
        <v>165</v>
      </c>
      <c r="C109" s="54"/>
      <c r="D109" s="54">
        <v>1</v>
      </c>
      <c r="E109" s="54"/>
      <c r="F109" s="54"/>
      <c r="G109" s="54"/>
      <c r="H109" s="54"/>
      <c r="I109" s="54">
        <v>1</v>
      </c>
      <c r="J109" s="54"/>
      <c r="K109" s="54">
        <v>1</v>
      </c>
      <c r="L109" s="54"/>
      <c r="M109" s="54"/>
      <c r="N109" s="54"/>
      <c r="O109" s="54"/>
      <c r="P109" s="54">
        <v>1</v>
      </c>
      <c r="Q109" s="54"/>
      <c r="R109" s="54">
        <v>1</v>
      </c>
      <c r="S109" s="54"/>
      <c r="T109" s="54"/>
      <c r="U109" s="54"/>
      <c r="V109" s="54"/>
      <c r="W109" s="54">
        <v>1</v>
      </c>
      <c r="X109" s="54"/>
      <c r="Y109" s="54">
        <v>1</v>
      </c>
    </row>
    <row r="110" spans="1:25" s="53" customFormat="1" ht="15" x14ac:dyDescent="0.25">
      <c r="A110" s="75" t="s">
        <v>121</v>
      </c>
      <c r="B110" s="76" t="s">
        <v>165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</row>
    <row r="111" spans="1:25" s="53" customFormat="1" ht="15" x14ac:dyDescent="0.25">
      <c r="A111" s="75" t="s">
        <v>121</v>
      </c>
      <c r="B111" s="76" t="s">
        <v>166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</row>
    <row r="112" spans="1:25" s="53" customFormat="1" ht="15" x14ac:dyDescent="0.25">
      <c r="A112" s="75" t="s">
        <v>122</v>
      </c>
      <c r="B112" s="76" t="s">
        <v>153</v>
      </c>
      <c r="C112" s="54">
        <v>1</v>
      </c>
      <c r="D112" s="54"/>
      <c r="E112" s="54"/>
      <c r="F112" s="54"/>
      <c r="G112" s="54"/>
      <c r="H112" s="54"/>
      <c r="I112" s="54">
        <v>1</v>
      </c>
      <c r="J112" s="54"/>
      <c r="K112" s="54">
        <v>1</v>
      </c>
      <c r="L112" s="54"/>
      <c r="M112" s="54"/>
      <c r="N112" s="54"/>
      <c r="O112" s="54">
        <v>1</v>
      </c>
      <c r="P112" s="54"/>
      <c r="Q112" s="54">
        <v>1</v>
      </c>
      <c r="R112" s="54"/>
      <c r="S112" s="54"/>
      <c r="T112" s="54"/>
      <c r="U112" s="54"/>
      <c r="V112" s="54"/>
      <c r="W112" s="54">
        <v>1</v>
      </c>
      <c r="X112" s="54"/>
      <c r="Y112" s="54">
        <v>1</v>
      </c>
    </row>
    <row r="113" spans="1:25" s="53" customFormat="1" ht="15" x14ac:dyDescent="0.25">
      <c r="A113" s="75" t="s">
        <v>122</v>
      </c>
      <c r="B113" s="76" t="s">
        <v>153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</row>
    <row r="114" spans="1:25" s="53" customFormat="1" ht="15" x14ac:dyDescent="0.25">
      <c r="A114" s="75" t="s">
        <v>122</v>
      </c>
      <c r="B114" s="76" t="s">
        <v>154</v>
      </c>
      <c r="C114" s="54">
        <v>1</v>
      </c>
      <c r="D114" s="54">
        <v>1</v>
      </c>
      <c r="E114" s="54"/>
      <c r="F114" s="54"/>
      <c r="G114" s="54"/>
      <c r="H114" s="54">
        <v>1</v>
      </c>
      <c r="I114" s="54">
        <v>1</v>
      </c>
      <c r="J114" s="54">
        <v>1</v>
      </c>
      <c r="K114" s="54">
        <v>1</v>
      </c>
      <c r="L114" s="54"/>
      <c r="M114" s="54"/>
      <c r="N114" s="54"/>
      <c r="O114" s="54">
        <v>1</v>
      </c>
      <c r="P114" s="54">
        <v>1</v>
      </c>
      <c r="Q114" s="54">
        <v>1</v>
      </c>
      <c r="R114" s="54">
        <v>1</v>
      </c>
      <c r="S114" s="54"/>
      <c r="T114" s="54"/>
      <c r="U114" s="54"/>
      <c r="V114" s="54">
        <v>1</v>
      </c>
      <c r="W114" s="54">
        <v>1</v>
      </c>
      <c r="X114" s="54">
        <v>1</v>
      </c>
      <c r="Y114" s="54">
        <v>1</v>
      </c>
    </row>
    <row r="115" spans="1:25" s="53" customFormat="1" ht="15" x14ac:dyDescent="0.25">
      <c r="A115" s="75" t="s">
        <v>122</v>
      </c>
      <c r="B115" s="76" t="s">
        <v>154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</row>
    <row r="116" spans="1:25" s="53" customFormat="1" ht="15" x14ac:dyDescent="0.25">
      <c r="A116" s="75" t="s">
        <v>122</v>
      </c>
      <c r="B116" s="76" t="s">
        <v>155</v>
      </c>
      <c r="C116" s="54">
        <v>1</v>
      </c>
      <c r="D116" s="54">
        <v>1</v>
      </c>
      <c r="E116" s="54"/>
      <c r="F116" s="54"/>
      <c r="G116" s="54"/>
      <c r="H116" s="54">
        <v>1</v>
      </c>
      <c r="I116" s="54">
        <v>1</v>
      </c>
      <c r="J116" s="54">
        <v>1</v>
      </c>
      <c r="K116" s="54">
        <v>1</v>
      </c>
      <c r="L116" s="54"/>
      <c r="M116" s="54"/>
      <c r="N116" s="54"/>
      <c r="O116" s="54">
        <v>1</v>
      </c>
      <c r="P116" s="54">
        <v>1</v>
      </c>
      <c r="Q116" s="54">
        <v>1</v>
      </c>
      <c r="R116" s="54">
        <v>1</v>
      </c>
      <c r="S116" s="54"/>
      <c r="T116" s="54"/>
      <c r="U116" s="54"/>
      <c r="V116" s="54"/>
      <c r="W116" s="54">
        <v>1</v>
      </c>
      <c r="X116" s="54"/>
      <c r="Y116" s="54">
        <v>1</v>
      </c>
    </row>
    <row r="117" spans="1:25" s="53" customFormat="1" ht="15" x14ac:dyDescent="0.25">
      <c r="A117" s="75" t="s">
        <v>122</v>
      </c>
      <c r="B117" s="76" t="s">
        <v>155</v>
      </c>
      <c r="C117" s="54"/>
      <c r="D117" s="54">
        <v>1</v>
      </c>
      <c r="E117" s="54"/>
      <c r="F117" s="54"/>
      <c r="G117" s="54"/>
      <c r="H117" s="54">
        <v>1</v>
      </c>
      <c r="I117" s="54"/>
      <c r="J117" s="54">
        <v>1</v>
      </c>
      <c r="K117" s="54"/>
      <c r="L117" s="54"/>
      <c r="M117" s="54"/>
      <c r="N117" s="54"/>
      <c r="O117" s="54"/>
      <c r="P117" s="54">
        <v>1</v>
      </c>
      <c r="Q117" s="54"/>
      <c r="R117" s="54">
        <v>1</v>
      </c>
      <c r="S117" s="54"/>
      <c r="T117" s="54"/>
      <c r="U117" s="54"/>
      <c r="V117" s="54">
        <v>1</v>
      </c>
      <c r="W117" s="54"/>
      <c r="X117" s="54">
        <v>1</v>
      </c>
      <c r="Y117" s="54"/>
    </row>
    <row r="118" spans="1:25" s="53" customFormat="1" ht="15" x14ac:dyDescent="0.25">
      <c r="A118" s="75" t="s">
        <v>122</v>
      </c>
      <c r="B118" s="76" t="s">
        <v>156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1:25" s="53" customFormat="1" ht="15" x14ac:dyDescent="0.25">
      <c r="A119" s="75" t="s">
        <v>122</v>
      </c>
      <c r="B119" s="76" t="s">
        <v>156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</row>
    <row r="120" spans="1:25" s="53" customFormat="1" ht="15" x14ac:dyDescent="0.25">
      <c r="A120" s="75" t="s">
        <v>122</v>
      </c>
      <c r="B120" s="76" t="s">
        <v>157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</row>
    <row r="121" spans="1:25" s="53" customFormat="1" ht="15" x14ac:dyDescent="0.25">
      <c r="A121" s="75" t="s">
        <v>122</v>
      </c>
      <c r="B121" s="76" t="s">
        <v>157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</row>
    <row r="122" spans="1:25" s="53" customFormat="1" ht="15" x14ac:dyDescent="0.25">
      <c r="A122" s="75" t="s">
        <v>122</v>
      </c>
      <c r="B122" s="76" t="s">
        <v>158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1:25" s="53" customFormat="1" ht="15" x14ac:dyDescent="0.25">
      <c r="A123" s="75" t="s">
        <v>122</v>
      </c>
      <c r="B123" s="76" t="s">
        <v>158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1:25" s="53" customFormat="1" ht="15" x14ac:dyDescent="0.25">
      <c r="A124" s="75" t="s">
        <v>122</v>
      </c>
      <c r="B124" s="76" t="s">
        <v>159</v>
      </c>
      <c r="C124" s="54"/>
      <c r="D124" s="54"/>
      <c r="E124" s="61"/>
      <c r="F124" s="54"/>
      <c r="G124" s="54"/>
      <c r="H124" s="54"/>
      <c r="I124" s="54"/>
      <c r="J124" s="54"/>
      <c r="K124" s="54"/>
      <c r="L124" s="61"/>
      <c r="M124" s="54"/>
      <c r="N124" s="54"/>
      <c r="O124" s="54"/>
      <c r="P124" s="54"/>
      <c r="Q124" s="54"/>
      <c r="R124" s="54"/>
      <c r="S124" s="61"/>
      <c r="T124" s="54"/>
      <c r="U124" s="54"/>
      <c r="V124" s="54"/>
      <c r="W124" s="54"/>
      <c r="X124" s="54"/>
      <c r="Y124" s="54"/>
    </row>
    <row r="125" spans="1:25" s="53" customFormat="1" ht="15" x14ac:dyDescent="0.25">
      <c r="A125" s="75" t="s">
        <v>122</v>
      </c>
      <c r="B125" s="76" t="s">
        <v>159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1:25" s="53" customFormat="1" ht="15" x14ac:dyDescent="0.25">
      <c r="A126" s="75" t="s">
        <v>122</v>
      </c>
      <c r="B126" s="76" t="s">
        <v>160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1:25" s="53" customFormat="1" ht="15" x14ac:dyDescent="0.25">
      <c r="A127" s="75" t="s">
        <v>122</v>
      </c>
      <c r="B127" s="76" t="s">
        <v>160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1:25" s="53" customFormat="1" ht="15" x14ac:dyDescent="0.25">
      <c r="A128" s="75" t="s">
        <v>122</v>
      </c>
      <c r="B128" s="76" t="s">
        <v>161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5" s="53" customFormat="1" ht="15" x14ac:dyDescent="0.25">
      <c r="A129" s="75" t="s">
        <v>122</v>
      </c>
      <c r="B129" s="76" t="s">
        <v>161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5" s="53" customFormat="1" ht="15" x14ac:dyDescent="0.25">
      <c r="A130" s="75" t="s">
        <v>122</v>
      </c>
      <c r="B130" s="76" t="s">
        <v>162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1:25" s="53" customFormat="1" ht="15" x14ac:dyDescent="0.25">
      <c r="A131" s="75" t="s">
        <v>122</v>
      </c>
      <c r="B131" s="76" t="s">
        <v>162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1:25" s="53" customFormat="1" ht="15" x14ac:dyDescent="0.25">
      <c r="A132" s="75" t="s">
        <v>122</v>
      </c>
      <c r="B132" s="76" t="s">
        <v>163</v>
      </c>
      <c r="C132" s="54"/>
      <c r="D132" s="61"/>
      <c r="E132" s="54"/>
      <c r="F132" s="54"/>
      <c r="G132" s="54"/>
      <c r="H132" s="54"/>
      <c r="I132" s="54"/>
      <c r="J132" s="54"/>
      <c r="K132" s="61"/>
      <c r="L132" s="54"/>
      <c r="M132" s="54"/>
      <c r="N132" s="54"/>
      <c r="O132" s="54"/>
      <c r="P132" s="54"/>
      <c r="Q132" s="54"/>
      <c r="R132" s="61"/>
      <c r="S132" s="54"/>
      <c r="T132" s="54"/>
      <c r="U132" s="54"/>
      <c r="V132" s="54"/>
      <c r="W132" s="54"/>
      <c r="X132" s="54"/>
      <c r="Y132" s="61"/>
    </row>
    <row r="133" spans="1:25" s="53" customFormat="1" ht="15" x14ac:dyDescent="0.25">
      <c r="A133" s="75" t="s">
        <v>122</v>
      </c>
      <c r="B133" s="76" t="s">
        <v>163</v>
      </c>
      <c r="C133" s="54">
        <v>1</v>
      </c>
      <c r="D133" s="54"/>
      <c r="E133" s="54"/>
      <c r="F133" s="54"/>
      <c r="G133" s="54"/>
      <c r="H133" s="54">
        <v>1</v>
      </c>
      <c r="I133" s="54"/>
      <c r="J133" s="54">
        <v>1</v>
      </c>
      <c r="K133" s="54"/>
      <c r="L133" s="54"/>
      <c r="M133" s="54"/>
      <c r="N133" s="54"/>
      <c r="O133" s="54">
        <v>1</v>
      </c>
      <c r="P133" s="54"/>
      <c r="Q133" s="54">
        <v>1</v>
      </c>
      <c r="R133" s="54"/>
      <c r="S133" s="54"/>
      <c r="T133" s="54"/>
      <c r="U133" s="54"/>
      <c r="V133" s="54">
        <v>1</v>
      </c>
      <c r="W133" s="54"/>
      <c r="X133" s="54">
        <v>1</v>
      </c>
      <c r="Y133" s="54"/>
    </row>
    <row r="134" spans="1:25" s="53" customFormat="1" ht="15" x14ac:dyDescent="0.25">
      <c r="A134" s="75" t="s">
        <v>122</v>
      </c>
      <c r="B134" s="76" t="s">
        <v>164</v>
      </c>
      <c r="C134" s="54"/>
      <c r="D134" s="54">
        <v>1</v>
      </c>
      <c r="E134" s="54"/>
      <c r="F134" s="54"/>
      <c r="G134" s="54"/>
      <c r="H134" s="54"/>
      <c r="I134" s="54">
        <v>1</v>
      </c>
      <c r="J134" s="54"/>
      <c r="K134" s="54">
        <v>1</v>
      </c>
      <c r="L134" s="54"/>
      <c r="M134" s="54"/>
      <c r="N134" s="54"/>
      <c r="O134" s="54"/>
      <c r="P134" s="54">
        <v>1</v>
      </c>
      <c r="Q134" s="54"/>
      <c r="R134" s="54">
        <v>1</v>
      </c>
      <c r="S134" s="54"/>
      <c r="T134" s="54"/>
      <c r="U134" s="54"/>
      <c r="V134" s="54"/>
      <c r="W134" s="54">
        <v>1</v>
      </c>
      <c r="X134" s="54"/>
      <c r="Y134" s="54">
        <v>1</v>
      </c>
    </row>
    <row r="135" spans="1:25" s="53" customFormat="1" ht="15" x14ac:dyDescent="0.25">
      <c r="A135" s="75" t="s">
        <v>122</v>
      </c>
      <c r="B135" s="76" t="s">
        <v>164</v>
      </c>
      <c r="C135" s="54">
        <v>1</v>
      </c>
      <c r="D135" s="54">
        <v>1</v>
      </c>
      <c r="E135" s="54"/>
      <c r="F135" s="54"/>
      <c r="G135" s="54"/>
      <c r="H135" s="54">
        <v>1</v>
      </c>
      <c r="I135" s="54">
        <v>1</v>
      </c>
      <c r="J135" s="54">
        <v>1</v>
      </c>
      <c r="K135" s="54">
        <v>1</v>
      </c>
      <c r="L135" s="54"/>
      <c r="M135" s="54"/>
      <c r="N135" s="54"/>
      <c r="O135" s="54">
        <v>1</v>
      </c>
      <c r="P135" s="54">
        <v>1</v>
      </c>
      <c r="Q135" s="54">
        <v>1</v>
      </c>
      <c r="R135" s="54">
        <v>1</v>
      </c>
      <c r="S135" s="54"/>
      <c r="T135" s="54"/>
      <c r="U135" s="54"/>
      <c r="V135" s="54">
        <v>1</v>
      </c>
      <c r="W135" s="54">
        <v>1</v>
      </c>
      <c r="X135" s="54">
        <v>1</v>
      </c>
      <c r="Y135" s="54">
        <v>1</v>
      </c>
    </row>
    <row r="136" spans="1:25" s="53" customFormat="1" ht="15" x14ac:dyDescent="0.25">
      <c r="A136" s="75" t="s">
        <v>122</v>
      </c>
      <c r="B136" s="76" t="s">
        <v>165</v>
      </c>
      <c r="C136" s="54"/>
      <c r="D136" s="54">
        <v>1</v>
      </c>
      <c r="E136" s="54"/>
      <c r="F136" s="54"/>
      <c r="G136" s="54"/>
      <c r="H136" s="54"/>
      <c r="I136" s="54">
        <v>1</v>
      </c>
      <c r="J136" s="54"/>
      <c r="K136" s="54">
        <v>1</v>
      </c>
      <c r="L136" s="54"/>
      <c r="M136" s="54"/>
      <c r="N136" s="54"/>
      <c r="O136" s="54"/>
      <c r="P136" s="54">
        <v>1</v>
      </c>
      <c r="Q136" s="54"/>
      <c r="R136" s="54">
        <v>1</v>
      </c>
      <c r="S136" s="54"/>
      <c r="T136" s="54"/>
      <c r="U136" s="54"/>
      <c r="V136" s="54"/>
      <c r="W136" s="54">
        <v>1</v>
      </c>
      <c r="X136" s="54"/>
      <c r="Y136" s="54">
        <v>1</v>
      </c>
    </row>
    <row r="137" spans="1:25" s="53" customFormat="1" ht="15" x14ac:dyDescent="0.25">
      <c r="A137" s="75" t="s">
        <v>122</v>
      </c>
      <c r="B137" s="76" t="s">
        <v>165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1:25" s="53" customFormat="1" ht="15" x14ac:dyDescent="0.25">
      <c r="A138" s="75" t="s">
        <v>122</v>
      </c>
      <c r="B138" s="76" t="s">
        <v>166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  <row r="139" spans="1:25" s="53" customFormat="1" ht="15" x14ac:dyDescent="0.25">
      <c r="A139" s="75" t="s">
        <v>123</v>
      </c>
      <c r="B139" s="76" t="s">
        <v>153</v>
      </c>
      <c r="C139" s="54">
        <v>1</v>
      </c>
      <c r="D139" s="54"/>
      <c r="E139" s="54"/>
      <c r="F139" s="54"/>
      <c r="G139" s="54"/>
      <c r="H139" s="54"/>
      <c r="I139" s="54">
        <v>1</v>
      </c>
      <c r="J139" s="54"/>
      <c r="K139" s="54">
        <v>1</v>
      </c>
      <c r="L139" s="54"/>
      <c r="M139" s="54"/>
      <c r="N139" s="54"/>
      <c r="O139" s="54">
        <v>1</v>
      </c>
      <c r="P139" s="54"/>
      <c r="Q139" s="54">
        <v>1</v>
      </c>
      <c r="R139" s="54"/>
      <c r="S139" s="54"/>
      <c r="T139" s="54"/>
      <c r="U139" s="54"/>
      <c r="V139" s="54"/>
      <c r="W139" s="54">
        <v>1</v>
      </c>
      <c r="X139" s="54"/>
      <c r="Y139" s="54">
        <v>1</v>
      </c>
    </row>
    <row r="140" spans="1:25" s="53" customFormat="1" ht="15" x14ac:dyDescent="0.25">
      <c r="A140" s="75" t="s">
        <v>123</v>
      </c>
      <c r="B140" s="76" t="s">
        <v>153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1:25" s="53" customFormat="1" ht="15" x14ac:dyDescent="0.25">
      <c r="A141" s="75" t="s">
        <v>123</v>
      </c>
      <c r="B141" s="76" t="s">
        <v>154</v>
      </c>
      <c r="C141" s="54">
        <v>1</v>
      </c>
      <c r="D141" s="54">
        <v>1</v>
      </c>
      <c r="E141" s="54"/>
      <c r="F141" s="54"/>
      <c r="G141" s="54"/>
      <c r="H141" s="54">
        <v>1</v>
      </c>
      <c r="I141" s="54">
        <v>1</v>
      </c>
      <c r="J141" s="54">
        <v>1</v>
      </c>
      <c r="K141" s="54">
        <v>1</v>
      </c>
      <c r="L141" s="54"/>
      <c r="M141" s="54"/>
      <c r="N141" s="54"/>
      <c r="O141" s="54">
        <v>1</v>
      </c>
      <c r="P141" s="54">
        <v>1</v>
      </c>
      <c r="Q141" s="54">
        <v>1</v>
      </c>
      <c r="R141" s="54">
        <v>1</v>
      </c>
      <c r="S141" s="54"/>
      <c r="T141" s="54"/>
      <c r="U141" s="54"/>
      <c r="V141" s="54">
        <v>1</v>
      </c>
      <c r="W141" s="54">
        <v>1</v>
      </c>
      <c r="X141" s="54">
        <v>1</v>
      </c>
      <c r="Y141" s="54">
        <v>1</v>
      </c>
    </row>
    <row r="142" spans="1:25" s="53" customFormat="1" ht="15" x14ac:dyDescent="0.25">
      <c r="A142" s="75" t="s">
        <v>123</v>
      </c>
      <c r="B142" s="76" t="s">
        <v>154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1:25" s="53" customFormat="1" ht="15" x14ac:dyDescent="0.25">
      <c r="A143" s="75" t="s">
        <v>123</v>
      </c>
      <c r="B143" s="76" t="s">
        <v>155</v>
      </c>
      <c r="C143" s="54">
        <v>1</v>
      </c>
      <c r="D143" s="54">
        <v>1</v>
      </c>
      <c r="E143" s="54"/>
      <c r="F143" s="54"/>
      <c r="G143" s="54"/>
      <c r="H143" s="54">
        <v>1</v>
      </c>
      <c r="I143" s="54">
        <v>1</v>
      </c>
      <c r="J143" s="54">
        <v>1</v>
      </c>
      <c r="K143" s="54">
        <v>1</v>
      </c>
      <c r="L143" s="54"/>
      <c r="M143" s="54"/>
      <c r="N143" s="54"/>
      <c r="O143" s="54">
        <v>1</v>
      </c>
      <c r="P143" s="54">
        <v>1</v>
      </c>
      <c r="Q143" s="54">
        <v>1</v>
      </c>
      <c r="R143" s="54">
        <v>1</v>
      </c>
      <c r="S143" s="54"/>
      <c r="T143" s="54"/>
      <c r="U143" s="54"/>
      <c r="V143" s="54">
        <v>1</v>
      </c>
      <c r="W143" s="54">
        <v>1</v>
      </c>
      <c r="X143" s="54">
        <v>1</v>
      </c>
      <c r="Y143" s="54">
        <v>1</v>
      </c>
    </row>
    <row r="144" spans="1:25" s="53" customFormat="1" ht="15" x14ac:dyDescent="0.25">
      <c r="A144" s="75" t="s">
        <v>123</v>
      </c>
      <c r="B144" s="76" t="s">
        <v>155</v>
      </c>
      <c r="C144" s="54"/>
      <c r="D144" s="54">
        <v>1</v>
      </c>
      <c r="E144" s="54"/>
      <c r="F144" s="54"/>
      <c r="G144" s="54"/>
      <c r="H144" s="54">
        <v>1</v>
      </c>
      <c r="I144" s="54"/>
      <c r="J144" s="54">
        <v>1</v>
      </c>
      <c r="K144" s="54"/>
      <c r="L144" s="54"/>
      <c r="M144" s="54"/>
      <c r="N144" s="54"/>
      <c r="O144" s="54"/>
      <c r="P144" s="54">
        <v>1</v>
      </c>
      <c r="Q144" s="54"/>
      <c r="R144" s="54">
        <v>1</v>
      </c>
      <c r="S144" s="54"/>
      <c r="T144" s="54"/>
      <c r="U144" s="54"/>
      <c r="V144" s="54">
        <v>1</v>
      </c>
      <c r="W144" s="54"/>
      <c r="X144" s="54">
        <v>1</v>
      </c>
      <c r="Y144" s="54"/>
    </row>
    <row r="145" spans="1:25" s="53" customFormat="1" ht="15" x14ac:dyDescent="0.25">
      <c r="A145" s="75" t="s">
        <v>123</v>
      </c>
      <c r="B145" s="76" t="s">
        <v>156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</row>
    <row r="146" spans="1:25" s="53" customFormat="1" ht="15" x14ac:dyDescent="0.25">
      <c r="A146" s="75" t="s">
        <v>123</v>
      </c>
      <c r="B146" s="76" t="s">
        <v>156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</row>
    <row r="147" spans="1:25" s="53" customFormat="1" ht="15" x14ac:dyDescent="0.25">
      <c r="A147" s="75" t="s">
        <v>123</v>
      </c>
      <c r="B147" s="76" t="s">
        <v>157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1:25" s="53" customFormat="1" ht="15" x14ac:dyDescent="0.25">
      <c r="A148" s="75" t="s">
        <v>123</v>
      </c>
      <c r="B148" s="76" t="s">
        <v>157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1:25" s="53" customFormat="1" ht="15" x14ac:dyDescent="0.25">
      <c r="A149" s="75" t="s">
        <v>123</v>
      </c>
      <c r="B149" s="76" t="s">
        <v>158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1:25" s="53" customFormat="1" ht="15" x14ac:dyDescent="0.25">
      <c r="A150" s="75" t="s">
        <v>123</v>
      </c>
      <c r="B150" s="76" t="s">
        <v>158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1:25" s="53" customFormat="1" ht="15" x14ac:dyDescent="0.25">
      <c r="A151" s="75" t="s">
        <v>123</v>
      </c>
      <c r="B151" s="76" t="s">
        <v>159</v>
      </c>
      <c r="C151" s="54"/>
      <c r="D151" s="54"/>
      <c r="E151" s="61"/>
      <c r="F151" s="54"/>
      <c r="G151" s="54"/>
      <c r="H151" s="54"/>
      <c r="I151" s="54"/>
      <c r="J151" s="54"/>
      <c r="K151" s="54"/>
      <c r="L151" s="61"/>
      <c r="M151" s="54"/>
      <c r="N151" s="54"/>
      <c r="O151" s="54"/>
      <c r="P151" s="54"/>
      <c r="Q151" s="54"/>
      <c r="R151" s="54"/>
      <c r="S151" s="61"/>
      <c r="T151" s="54"/>
      <c r="U151" s="54"/>
      <c r="V151" s="54"/>
      <c r="W151" s="54"/>
      <c r="X151" s="54"/>
      <c r="Y151" s="54"/>
    </row>
    <row r="152" spans="1:25" s="53" customFormat="1" ht="15" x14ac:dyDescent="0.25">
      <c r="A152" s="75" t="s">
        <v>123</v>
      </c>
      <c r="B152" s="76" t="s">
        <v>159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1:25" s="53" customFormat="1" ht="15" x14ac:dyDescent="0.25">
      <c r="A153" s="75" t="s">
        <v>123</v>
      </c>
      <c r="B153" s="76" t="s">
        <v>160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1:25" s="53" customFormat="1" ht="15" x14ac:dyDescent="0.25">
      <c r="A154" s="75" t="s">
        <v>123</v>
      </c>
      <c r="B154" s="76" t="s">
        <v>160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1:25" s="53" customFormat="1" ht="15" x14ac:dyDescent="0.25">
      <c r="A155" s="75" t="s">
        <v>123</v>
      </c>
      <c r="B155" s="76" t="s">
        <v>161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1:25" s="53" customFormat="1" ht="15" x14ac:dyDescent="0.25">
      <c r="A156" s="75" t="s">
        <v>123</v>
      </c>
      <c r="B156" s="76" t="s">
        <v>161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 spans="1:25" s="53" customFormat="1" ht="15" x14ac:dyDescent="0.25">
      <c r="A157" s="75" t="s">
        <v>123</v>
      </c>
      <c r="B157" s="76" t="s">
        <v>162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1:25" s="53" customFormat="1" ht="15" x14ac:dyDescent="0.25">
      <c r="A158" s="75" t="s">
        <v>123</v>
      </c>
      <c r="B158" s="76" t="s">
        <v>162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1:25" s="53" customFormat="1" ht="15" x14ac:dyDescent="0.25">
      <c r="A159" s="75" t="s">
        <v>123</v>
      </c>
      <c r="B159" s="76" t="s">
        <v>163</v>
      </c>
      <c r="C159" s="54"/>
      <c r="D159" s="61"/>
      <c r="E159" s="54"/>
      <c r="F159" s="54"/>
      <c r="G159" s="54"/>
      <c r="H159" s="54"/>
      <c r="I159" s="54"/>
      <c r="J159" s="54"/>
      <c r="K159" s="61"/>
      <c r="L159" s="54"/>
      <c r="M159" s="54"/>
      <c r="N159" s="54"/>
      <c r="O159" s="54"/>
      <c r="P159" s="54"/>
      <c r="Q159" s="54"/>
      <c r="R159" s="61"/>
      <c r="S159" s="54"/>
      <c r="T159" s="54"/>
      <c r="U159" s="54"/>
      <c r="V159" s="54"/>
      <c r="W159" s="54"/>
      <c r="X159" s="54"/>
      <c r="Y159" s="61"/>
    </row>
    <row r="160" spans="1:25" s="53" customFormat="1" ht="15" x14ac:dyDescent="0.25">
      <c r="A160" s="75" t="s">
        <v>123</v>
      </c>
      <c r="B160" s="76" t="s">
        <v>163</v>
      </c>
      <c r="C160" s="54">
        <v>1</v>
      </c>
      <c r="D160" s="54"/>
      <c r="E160" s="54"/>
      <c r="F160" s="54"/>
      <c r="G160" s="54"/>
      <c r="H160" s="54">
        <v>1</v>
      </c>
      <c r="I160" s="54"/>
      <c r="J160" s="54">
        <v>1</v>
      </c>
      <c r="K160" s="54"/>
      <c r="L160" s="54"/>
      <c r="M160" s="54"/>
      <c r="N160" s="54"/>
      <c r="O160" s="54">
        <v>1</v>
      </c>
      <c r="P160" s="54"/>
      <c r="Q160" s="54">
        <v>1</v>
      </c>
      <c r="R160" s="54"/>
      <c r="S160" s="54"/>
      <c r="T160" s="54"/>
      <c r="U160" s="54"/>
      <c r="V160" s="54">
        <v>1</v>
      </c>
      <c r="W160" s="54"/>
      <c r="X160" s="54">
        <v>1</v>
      </c>
      <c r="Y160" s="54"/>
    </row>
    <row r="161" spans="1:25" s="53" customFormat="1" ht="15" x14ac:dyDescent="0.25">
      <c r="A161" s="75" t="s">
        <v>123</v>
      </c>
      <c r="B161" s="76" t="s">
        <v>164</v>
      </c>
      <c r="C161" s="54"/>
      <c r="D161" s="54">
        <v>1</v>
      </c>
      <c r="E161" s="54"/>
      <c r="F161" s="54"/>
      <c r="G161" s="54"/>
      <c r="H161" s="54"/>
      <c r="I161" s="54">
        <v>1</v>
      </c>
      <c r="J161" s="54"/>
      <c r="K161" s="54">
        <v>1</v>
      </c>
      <c r="L161" s="54"/>
      <c r="M161" s="54"/>
      <c r="N161" s="54"/>
      <c r="O161" s="54"/>
      <c r="P161" s="54">
        <v>1</v>
      </c>
      <c r="Q161" s="54"/>
      <c r="R161" s="54">
        <v>1</v>
      </c>
      <c r="S161" s="54"/>
      <c r="T161" s="54"/>
      <c r="U161" s="54"/>
      <c r="V161" s="54"/>
      <c r="W161" s="54">
        <v>1</v>
      </c>
      <c r="X161" s="54"/>
      <c r="Y161" s="54">
        <v>1</v>
      </c>
    </row>
    <row r="162" spans="1:25" s="53" customFormat="1" ht="15" x14ac:dyDescent="0.25">
      <c r="A162" s="75" t="s">
        <v>123</v>
      </c>
      <c r="B162" s="76" t="s">
        <v>164</v>
      </c>
      <c r="C162" s="54">
        <v>1</v>
      </c>
      <c r="D162" s="54">
        <v>1</v>
      </c>
      <c r="E162" s="54"/>
      <c r="F162" s="54"/>
      <c r="G162" s="54"/>
      <c r="H162" s="54">
        <v>1</v>
      </c>
      <c r="I162" s="54">
        <v>1</v>
      </c>
      <c r="J162" s="54">
        <v>1</v>
      </c>
      <c r="K162" s="54">
        <v>1</v>
      </c>
      <c r="L162" s="54"/>
      <c r="M162" s="54"/>
      <c r="N162" s="54"/>
      <c r="O162" s="54">
        <v>1</v>
      </c>
      <c r="P162" s="54">
        <v>1</v>
      </c>
      <c r="Q162" s="54">
        <v>1</v>
      </c>
      <c r="R162" s="54">
        <v>1</v>
      </c>
      <c r="S162" s="54"/>
      <c r="T162" s="54"/>
      <c r="U162" s="54"/>
      <c r="V162" s="54">
        <v>1</v>
      </c>
      <c r="W162" s="54">
        <v>1</v>
      </c>
      <c r="X162" s="54">
        <v>1</v>
      </c>
      <c r="Y162" s="54">
        <v>1</v>
      </c>
    </row>
    <row r="163" spans="1:25" s="53" customFormat="1" ht="15" x14ac:dyDescent="0.25">
      <c r="A163" s="75" t="s">
        <v>123</v>
      </c>
      <c r="B163" s="76" t="s">
        <v>165</v>
      </c>
      <c r="C163" s="54"/>
      <c r="D163" s="54">
        <v>1</v>
      </c>
      <c r="E163" s="54"/>
      <c r="F163" s="54"/>
      <c r="G163" s="54"/>
      <c r="H163" s="54"/>
      <c r="I163" s="54">
        <v>1</v>
      </c>
      <c r="J163" s="54"/>
      <c r="K163" s="54">
        <v>1</v>
      </c>
      <c r="L163" s="54"/>
      <c r="M163" s="54"/>
      <c r="N163" s="54"/>
      <c r="O163" s="54"/>
      <c r="P163" s="54">
        <v>1</v>
      </c>
      <c r="Q163" s="54"/>
      <c r="R163" s="54">
        <v>1</v>
      </c>
      <c r="S163" s="54"/>
      <c r="T163" s="54"/>
      <c r="U163" s="54"/>
      <c r="V163" s="54"/>
      <c r="W163" s="54">
        <v>1</v>
      </c>
      <c r="X163" s="54"/>
      <c r="Y163" s="54">
        <v>1</v>
      </c>
    </row>
    <row r="164" spans="1:25" s="53" customFormat="1" ht="15" x14ac:dyDescent="0.25">
      <c r="A164" s="75" t="s">
        <v>123</v>
      </c>
      <c r="B164" s="76" t="s">
        <v>165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1:25" s="53" customFormat="1" ht="15" x14ac:dyDescent="0.25">
      <c r="A165" s="75" t="s">
        <v>123</v>
      </c>
      <c r="B165" s="76" t="s">
        <v>166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1:25" s="53" customFormat="1" ht="15" x14ac:dyDescent="0.25">
      <c r="A166" s="75" t="s">
        <v>124</v>
      </c>
      <c r="B166" s="76" t="s">
        <v>153</v>
      </c>
      <c r="C166" s="54">
        <v>1</v>
      </c>
      <c r="D166" s="54"/>
      <c r="E166" s="54"/>
      <c r="F166" s="54"/>
      <c r="G166" s="54"/>
      <c r="H166" s="54"/>
      <c r="I166" s="54">
        <v>1</v>
      </c>
      <c r="J166" s="54"/>
      <c r="K166" s="54">
        <v>1</v>
      </c>
      <c r="L166" s="54"/>
      <c r="M166" s="54"/>
      <c r="N166" s="54"/>
      <c r="O166" s="54">
        <v>1</v>
      </c>
      <c r="P166" s="54"/>
      <c r="Q166" s="54">
        <v>1</v>
      </c>
      <c r="R166" s="54"/>
      <c r="S166" s="54"/>
      <c r="T166" s="54"/>
      <c r="U166" s="54"/>
      <c r="V166" s="54"/>
      <c r="W166" s="54">
        <v>1</v>
      </c>
      <c r="X166" s="54"/>
      <c r="Y166" s="54">
        <v>1</v>
      </c>
    </row>
    <row r="167" spans="1:25" s="53" customFormat="1" ht="15" x14ac:dyDescent="0.25">
      <c r="A167" s="75" t="s">
        <v>124</v>
      </c>
      <c r="B167" s="76" t="s">
        <v>153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1:25" s="53" customFormat="1" ht="15" x14ac:dyDescent="0.25">
      <c r="A168" s="75" t="s">
        <v>124</v>
      </c>
      <c r="B168" s="76" t="s">
        <v>154</v>
      </c>
      <c r="C168" s="54">
        <v>1</v>
      </c>
      <c r="D168" s="54">
        <v>1</v>
      </c>
      <c r="E168" s="54"/>
      <c r="F168" s="54"/>
      <c r="G168" s="54"/>
      <c r="H168" s="54">
        <v>1</v>
      </c>
      <c r="I168" s="54">
        <v>1</v>
      </c>
      <c r="J168" s="54">
        <v>1</v>
      </c>
      <c r="K168" s="54">
        <v>1</v>
      </c>
      <c r="L168" s="54"/>
      <c r="M168" s="54"/>
      <c r="N168" s="54"/>
      <c r="O168" s="54">
        <v>1</v>
      </c>
      <c r="P168" s="54">
        <v>1</v>
      </c>
      <c r="Q168" s="54">
        <v>1</v>
      </c>
      <c r="R168" s="54">
        <v>1</v>
      </c>
      <c r="S168" s="54"/>
      <c r="T168" s="54"/>
      <c r="U168" s="54"/>
      <c r="V168" s="54">
        <v>1</v>
      </c>
      <c r="W168" s="54">
        <v>1</v>
      </c>
      <c r="X168" s="54">
        <v>1</v>
      </c>
      <c r="Y168" s="54">
        <v>1</v>
      </c>
    </row>
    <row r="169" spans="1:25" s="53" customFormat="1" ht="15" x14ac:dyDescent="0.25">
      <c r="A169" s="75" t="s">
        <v>124</v>
      </c>
      <c r="B169" s="76" t="s">
        <v>154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1:25" s="53" customFormat="1" ht="15" x14ac:dyDescent="0.25">
      <c r="A170" s="75" t="s">
        <v>124</v>
      </c>
      <c r="B170" s="76" t="s">
        <v>155</v>
      </c>
      <c r="C170" s="54">
        <v>1</v>
      </c>
      <c r="D170" s="54">
        <v>1</v>
      </c>
      <c r="E170" s="54"/>
      <c r="F170" s="54"/>
      <c r="G170" s="54"/>
      <c r="H170" s="54">
        <v>1</v>
      </c>
      <c r="I170" s="54">
        <v>1</v>
      </c>
      <c r="J170" s="54">
        <v>1</v>
      </c>
      <c r="K170" s="54">
        <v>1</v>
      </c>
      <c r="L170" s="54"/>
      <c r="M170" s="54"/>
      <c r="N170" s="54"/>
      <c r="O170" s="54">
        <v>1</v>
      </c>
      <c r="P170" s="54">
        <v>1</v>
      </c>
      <c r="Q170" s="54">
        <v>1</v>
      </c>
      <c r="R170" s="54">
        <v>1</v>
      </c>
      <c r="S170" s="54"/>
      <c r="T170" s="54"/>
      <c r="U170" s="54"/>
      <c r="V170" s="54"/>
      <c r="W170" s="54">
        <v>1</v>
      </c>
      <c r="X170" s="54"/>
      <c r="Y170" s="54">
        <v>1</v>
      </c>
    </row>
    <row r="171" spans="1:25" s="53" customFormat="1" ht="15" x14ac:dyDescent="0.25">
      <c r="A171" s="75" t="s">
        <v>124</v>
      </c>
      <c r="B171" s="76" t="s">
        <v>155</v>
      </c>
      <c r="C171" s="54"/>
      <c r="D171" s="54">
        <v>1</v>
      </c>
      <c r="E171" s="54"/>
      <c r="F171" s="54"/>
      <c r="G171" s="54"/>
      <c r="H171" s="54">
        <v>1</v>
      </c>
      <c r="I171" s="54"/>
      <c r="J171" s="54">
        <v>1</v>
      </c>
      <c r="K171" s="54"/>
      <c r="L171" s="54"/>
      <c r="M171" s="54"/>
      <c r="N171" s="54"/>
      <c r="O171" s="54"/>
      <c r="P171" s="54">
        <v>1</v>
      </c>
      <c r="Q171" s="54"/>
      <c r="R171" s="54">
        <v>1</v>
      </c>
      <c r="S171" s="54"/>
      <c r="T171" s="54"/>
      <c r="U171" s="54"/>
      <c r="V171" s="54">
        <v>1</v>
      </c>
      <c r="W171" s="54"/>
      <c r="X171" s="54">
        <v>1</v>
      </c>
      <c r="Y171" s="54"/>
    </row>
    <row r="172" spans="1:25" s="53" customFormat="1" ht="15" x14ac:dyDescent="0.25">
      <c r="A172" s="75" t="s">
        <v>124</v>
      </c>
      <c r="B172" s="76" t="s">
        <v>156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</row>
    <row r="173" spans="1:25" s="53" customFormat="1" ht="15" x14ac:dyDescent="0.25">
      <c r="A173" s="75" t="s">
        <v>124</v>
      </c>
      <c r="B173" s="76" t="s">
        <v>156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</row>
    <row r="174" spans="1:25" s="53" customFormat="1" ht="15" x14ac:dyDescent="0.25">
      <c r="A174" s="75" t="s">
        <v>124</v>
      </c>
      <c r="B174" s="76" t="s">
        <v>157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</row>
    <row r="175" spans="1:25" s="53" customFormat="1" ht="15" x14ac:dyDescent="0.25">
      <c r="A175" s="75" t="s">
        <v>124</v>
      </c>
      <c r="B175" s="76" t="s">
        <v>157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</row>
    <row r="176" spans="1:25" s="53" customFormat="1" ht="15" x14ac:dyDescent="0.25">
      <c r="A176" s="75" t="s">
        <v>124</v>
      </c>
      <c r="B176" s="76" t="s">
        <v>158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</row>
    <row r="177" spans="1:25" s="53" customFormat="1" ht="15" x14ac:dyDescent="0.25">
      <c r="A177" s="75" t="s">
        <v>124</v>
      </c>
      <c r="B177" s="76" t="s">
        <v>158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</row>
    <row r="178" spans="1:25" s="53" customFormat="1" ht="15" x14ac:dyDescent="0.25">
      <c r="A178" s="75" t="s">
        <v>124</v>
      </c>
      <c r="B178" s="76" t="s">
        <v>159</v>
      </c>
      <c r="C178" s="54"/>
      <c r="D178" s="54"/>
      <c r="E178" s="61"/>
      <c r="F178" s="54"/>
      <c r="G178" s="54"/>
      <c r="H178" s="54"/>
      <c r="I178" s="54"/>
      <c r="J178" s="54"/>
      <c r="K178" s="54"/>
      <c r="L178" s="61"/>
      <c r="M178" s="54"/>
      <c r="N178" s="54"/>
      <c r="O178" s="54"/>
      <c r="P178" s="54"/>
      <c r="Q178" s="54"/>
      <c r="R178" s="54"/>
      <c r="S178" s="61"/>
      <c r="T178" s="54"/>
      <c r="U178" s="54"/>
      <c r="V178" s="54"/>
      <c r="W178" s="54"/>
      <c r="X178" s="54"/>
      <c r="Y178" s="54"/>
    </row>
    <row r="179" spans="1:25" s="53" customFormat="1" ht="15" x14ac:dyDescent="0.25">
      <c r="A179" s="75" t="s">
        <v>124</v>
      </c>
      <c r="B179" s="76" t="s">
        <v>159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</row>
    <row r="180" spans="1:25" s="53" customFormat="1" ht="15" x14ac:dyDescent="0.25">
      <c r="A180" s="75" t="s">
        <v>124</v>
      </c>
      <c r="B180" s="76" t="s">
        <v>160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</row>
    <row r="181" spans="1:25" s="53" customFormat="1" ht="15" x14ac:dyDescent="0.25">
      <c r="A181" s="75" t="s">
        <v>124</v>
      </c>
      <c r="B181" s="76" t="s">
        <v>160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</row>
    <row r="182" spans="1:25" s="53" customFormat="1" ht="15" x14ac:dyDescent="0.25">
      <c r="A182" s="75" t="s">
        <v>124</v>
      </c>
      <c r="B182" s="76" t="s">
        <v>161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</row>
    <row r="183" spans="1:25" s="53" customFormat="1" ht="15" x14ac:dyDescent="0.25">
      <c r="A183" s="75" t="s">
        <v>124</v>
      </c>
      <c r="B183" s="76" t="s">
        <v>161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</row>
    <row r="184" spans="1:25" s="53" customFormat="1" ht="15" x14ac:dyDescent="0.25">
      <c r="A184" s="75" t="s">
        <v>124</v>
      </c>
      <c r="B184" s="76" t="s">
        <v>162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</row>
    <row r="185" spans="1:25" s="53" customFormat="1" ht="15" x14ac:dyDescent="0.25">
      <c r="A185" s="75" t="s">
        <v>124</v>
      </c>
      <c r="B185" s="76" t="s">
        <v>162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</row>
    <row r="186" spans="1:25" s="53" customFormat="1" ht="15" x14ac:dyDescent="0.25">
      <c r="A186" s="75" t="s">
        <v>124</v>
      </c>
      <c r="B186" s="76" t="s">
        <v>163</v>
      </c>
      <c r="C186" s="54"/>
      <c r="D186" s="61"/>
      <c r="E186" s="54"/>
      <c r="F186" s="54"/>
      <c r="G186" s="54"/>
      <c r="H186" s="54"/>
      <c r="I186" s="54"/>
      <c r="J186" s="54"/>
      <c r="K186" s="61"/>
      <c r="L186" s="54"/>
      <c r="M186" s="54"/>
      <c r="N186" s="54"/>
      <c r="O186" s="54"/>
      <c r="P186" s="54"/>
      <c r="Q186" s="54"/>
      <c r="R186" s="61"/>
      <c r="S186" s="54"/>
      <c r="T186" s="54"/>
      <c r="U186" s="54"/>
      <c r="V186" s="54"/>
      <c r="W186" s="54"/>
      <c r="X186" s="54"/>
      <c r="Y186" s="61"/>
    </row>
    <row r="187" spans="1:25" s="53" customFormat="1" ht="15" x14ac:dyDescent="0.25">
      <c r="A187" s="75" t="s">
        <v>124</v>
      </c>
      <c r="B187" s="76" t="s">
        <v>163</v>
      </c>
      <c r="C187" s="54">
        <v>1</v>
      </c>
      <c r="D187" s="54"/>
      <c r="E187" s="54"/>
      <c r="F187" s="54"/>
      <c r="G187" s="54"/>
      <c r="H187" s="54">
        <v>1</v>
      </c>
      <c r="I187" s="54"/>
      <c r="J187" s="54">
        <v>1</v>
      </c>
      <c r="K187" s="54"/>
      <c r="L187" s="54"/>
      <c r="M187" s="54"/>
      <c r="N187" s="54"/>
      <c r="O187" s="54">
        <v>1</v>
      </c>
      <c r="P187" s="54"/>
      <c r="Q187" s="54">
        <v>1</v>
      </c>
      <c r="R187" s="54"/>
      <c r="S187" s="54"/>
      <c r="T187" s="54"/>
      <c r="U187" s="54"/>
      <c r="V187" s="54">
        <v>1</v>
      </c>
      <c r="W187" s="54"/>
      <c r="X187" s="54">
        <v>1</v>
      </c>
      <c r="Y187" s="54"/>
    </row>
    <row r="188" spans="1:25" s="53" customFormat="1" ht="15" x14ac:dyDescent="0.25">
      <c r="A188" s="75" t="s">
        <v>124</v>
      </c>
      <c r="B188" s="76" t="s">
        <v>164</v>
      </c>
      <c r="C188" s="54"/>
      <c r="D188" s="54">
        <v>1</v>
      </c>
      <c r="E188" s="54"/>
      <c r="F188" s="54"/>
      <c r="G188" s="54"/>
      <c r="H188" s="54"/>
      <c r="I188" s="54">
        <v>1</v>
      </c>
      <c r="J188" s="54"/>
      <c r="K188" s="54">
        <v>1</v>
      </c>
      <c r="L188" s="54"/>
      <c r="M188" s="54"/>
      <c r="N188" s="54"/>
      <c r="O188" s="54"/>
      <c r="P188" s="54">
        <v>1</v>
      </c>
      <c r="Q188" s="54"/>
      <c r="R188" s="54">
        <v>1</v>
      </c>
      <c r="S188" s="54"/>
      <c r="T188" s="54"/>
      <c r="U188" s="54"/>
      <c r="V188" s="54"/>
      <c r="W188" s="54">
        <v>1</v>
      </c>
      <c r="X188" s="54"/>
      <c r="Y188" s="54">
        <v>1</v>
      </c>
    </row>
    <row r="189" spans="1:25" s="53" customFormat="1" ht="15" x14ac:dyDescent="0.25">
      <c r="A189" s="75" t="s">
        <v>124</v>
      </c>
      <c r="B189" s="76" t="s">
        <v>164</v>
      </c>
      <c r="C189" s="54">
        <v>1</v>
      </c>
      <c r="D189" s="54">
        <v>1</v>
      </c>
      <c r="E189" s="54"/>
      <c r="F189" s="54"/>
      <c r="G189" s="54"/>
      <c r="H189" s="54">
        <v>1</v>
      </c>
      <c r="I189" s="54">
        <v>1</v>
      </c>
      <c r="J189" s="54">
        <v>1</v>
      </c>
      <c r="K189" s="54">
        <v>1</v>
      </c>
      <c r="L189" s="54"/>
      <c r="M189" s="54"/>
      <c r="N189" s="54"/>
      <c r="O189" s="54">
        <v>1</v>
      </c>
      <c r="P189" s="54">
        <v>1</v>
      </c>
      <c r="Q189" s="54">
        <v>1</v>
      </c>
      <c r="R189" s="54">
        <v>1</v>
      </c>
      <c r="S189" s="54"/>
      <c r="T189" s="54"/>
      <c r="U189" s="54"/>
      <c r="V189" s="54">
        <v>1</v>
      </c>
      <c r="W189" s="54">
        <v>1</v>
      </c>
      <c r="X189" s="54">
        <v>1</v>
      </c>
      <c r="Y189" s="54">
        <v>1</v>
      </c>
    </row>
    <row r="190" spans="1:25" s="53" customFormat="1" ht="15" x14ac:dyDescent="0.25">
      <c r="A190" s="75" t="s">
        <v>124</v>
      </c>
      <c r="B190" s="76" t="s">
        <v>165</v>
      </c>
      <c r="C190" s="54"/>
      <c r="D190" s="54">
        <v>1</v>
      </c>
      <c r="E190" s="54"/>
      <c r="F190" s="54"/>
      <c r="G190" s="54"/>
      <c r="H190" s="54"/>
      <c r="I190" s="54">
        <v>1</v>
      </c>
      <c r="J190" s="54"/>
      <c r="K190" s="54">
        <v>1</v>
      </c>
      <c r="L190" s="54"/>
      <c r="M190" s="54"/>
      <c r="N190" s="54"/>
      <c r="O190" s="54"/>
      <c r="P190" s="54">
        <v>1</v>
      </c>
      <c r="Q190" s="54"/>
      <c r="R190" s="54">
        <v>1</v>
      </c>
      <c r="S190" s="54"/>
      <c r="T190" s="54"/>
      <c r="U190" s="54"/>
      <c r="V190" s="54"/>
      <c r="W190" s="54">
        <v>1</v>
      </c>
      <c r="X190" s="54"/>
      <c r="Y190" s="54">
        <v>1</v>
      </c>
    </row>
    <row r="191" spans="1:25" s="53" customFormat="1" ht="15" x14ac:dyDescent="0.25">
      <c r="A191" s="75" t="s">
        <v>124</v>
      </c>
      <c r="B191" s="76" t="s">
        <v>165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</row>
    <row r="192" spans="1:25" s="53" customFormat="1" ht="15" x14ac:dyDescent="0.25">
      <c r="A192" s="75" t="s">
        <v>124</v>
      </c>
      <c r="B192" s="76" t="s">
        <v>166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</row>
    <row r="193" spans="1:25" s="53" customFormat="1" ht="15" x14ac:dyDescent="0.25">
      <c r="A193" s="75" t="s">
        <v>125</v>
      </c>
      <c r="B193" s="76" t="s">
        <v>153</v>
      </c>
      <c r="C193" s="54">
        <v>1</v>
      </c>
      <c r="D193" s="54"/>
      <c r="E193" s="54"/>
      <c r="F193" s="54"/>
      <c r="G193" s="54"/>
      <c r="H193" s="54"/>
      <c r="I193" s="54">
        <v>1</v>
      </c>
      <c r="J193" s="54"/>
      <c r="K193" s="54">
        <v>1</v>
      </c>
      <c r="L193" s="54"/>
      <c r="M193" s="54"/>
      <c r="N193" s="54"/>
      <c r="O193" s="54">
        <v>1</v>
      </c>
      <c r="P193" s="54"/>
      <c r="Q193" s="54">
        <v>1</v>
      </c>
      <c r="R193" s="54"/>
      <c r="S193" s="54"/>
      <c r="T193" s="54"/>
      <c r="U193" s="54"/>
      <c r="V193" s="54"/>
      <c r="W193" s="54">
        <v>1</v>
      </c>
      <c r="X193" s="54"/>
      <c r="Y193" s="54">
        <v>1</v>
      </c>
    </row>
    <row r="194" spans="1:25" s="53" customFormat="1" ht="15" x14ac:dyDescent="0.25">
      <c r="A194" s="75" t="s">
        <v>125</v>
      </c>
      <c r="B194" s="76" t="s">
        <v>153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</row>
    <row r="195" spans="1:25" s="53" customFormat="1" ht="15" x14ac:dyDescent="0.25">
      <c r="A195" s="75" t="s">
        <v>125</v>
      </c>
      <c r="B195" s="76" t="s">
        <v>154</v>
      </c>
      <c r="C195" s="54">
        <v>1</v>
      </c>
      <c r="D195" s="54">
        <v>1</v>
      </c>
      <c r="E195" s="54"/>
      <c r="F195" s="54"/>
      <c r="G195" s="54"/>
      <c r="H195" s="54">
        <v>1</v>
      </c>
      <c r="I195" s="54">
        <v>1</v>
      </c>
      <c r="J195" s="54">
        <v>1</v>
      </c>
      <c r="K195" s="54">
        <v>1</v>
      </c>
      <c r="L195" s="54"/>
      <c r="M195" s="54"/>
      <c r="N195" s="54"/>
      <c r="O195" s="54">
        <v>1</v>
      </c>
      <c r="P195" s="54">
        <v>1</v>
      </c>
      <c r="Q195" s="54">
        <v>1</v>
      </c>
      <c r="R195" s="54">
        <v>1</v>
      </c>
      <c r="S195" s="54"/>
      <c r="T195" s="54"/>
      <c r="U195" s="54"/>
      <c r="V195" s="54">
        <v>1</v>
      </c>
      <c r="W195" s="54">
        <v>1</v>
      </c>
      <c r="X195" s="54">
        <v>1</v>
      </c>
      <c r="Y195" s="54">
        <v>1</v>
      </c>
    </row>
    <row r="196" spans="1:25" s="53" customFormat="1" ht="15" x14ac:dyDescent="0.25">
      <c r="A196" s="75" t="s">
        <v>125</v>
      </c>
      <c r="B196" s="76" t="s">
        <v>154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</row>
    <row r="197" spans="1:25" s="53" customFormat="1" ht="15" x14ac:dyDescent="0.25">
      <c r="A197" s="75" t="s">
        <v>125</v>
      </c>
      <c r="B197" s="76" t="s">
        <v>155</v>
      </c>
      <c r="C197" s="54">
        <v>1</v>
      </c>
      <c r="D197" s="54">
        <v>1</v>
      </c>
      <c r="E197" s="54"/>
      <c r="F197" s="54"/>
      <c r="G197" s="54"/>
      <c r="H197" s="54">
        <v>1</v>
      </c>
      <c r="I197" s="54">
        <v>1</v>
      </c>
      <c r="J197" s="54">
        <v>1</v>
      </c>
      <c r="K197" s="54">
        <v>1</v>
      </c>
      <c r="L197" s="54"/>
      <c r="M197" s="54"/>
      <c r="N197" s="54"/>
      <c r="O197" s="54">
        <v>1</v>
      </c>
      <c r="P197" s="54"/>
      <c r="Q197" s="54">
        <v>1</v>
      </c>
      <c r="R197" s="54"/>
      <c r="S197" s="54"/>
      <c r="T197" s="54"/>
      <c r="U197" s="54"/>
      <c r="V197" s="54"/>
      <c r="W197" s="54">
        <v>1</v>
      </c>
      <c r="X197" s="54"/>
      <c r="Y197" s="54">
        <v>1</v>
      </c>
    </row>
    <row r="198" spans="1:25" s="53" customFormat="1" ht="15" x14ac:dyDescent="0.25">
      <c r="A198" s="75" t="s">
        <v>125</v>
      </c>
      <c r="B198" s="76" t="s">
        <v>155</v>
      </c>
      <c r="C198" s="54"/>
      <c r="D198" s="54">
        <v>1</v>
      </c>
      <c r="E198" s="54"/>
      <c r="F198" s="54"/>
      <c r="G198" s="54"/>
      <c r="H198" s="54">
        <v>1</v>
      </c>
      <c r="I198" s="54"/>
      <c r="J198" s="54">
        <v>1</v>
      </c>
      <c r="K198" s="54"/>
      <c r="L198" s="54"/>
      <c r="M198" s="54"/>
      <c r="N198" s="54"/>
      <c r="O198" s="54"/>
      <c r="P198" s="54">
        <v>1</v>
      </c>
      <c r="Q198" s="54"/>
      <c r="R198" s="54">
        <v>1</v>
      </c>
      <c r="S198" s="54"/>
      <c r="T198" s="54"/>
      <c r="U198" s="54"/>
      <c r="V198" s="54">
        <v>1</v>
      </c>
      <c r="W198" s="54"/>
      <c r="X198" s="54">
        <v>1</v>
      </c>
      <c r="Y198" s="54"/>
    </row>
    <row r="199" spans="1:25" s="53" customFormat="1" ht="15" x14ac:dyDescent="0.25">
      <c r="A199" s="75" t="s">
        <v>125</v>
      </c>
      <c r="B199" s="76" t="s">
        <v>156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</row>
    <row r="200" spans="1:25" s="53" customFormat="1" ht="15" x14ac:dyDescent="0.25">
      <c r="A200" s="75" t="s">
        <v>125</v>
      </c>
      <c r="B200" s="76" t="s">
        <v>156</v>
      </c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</row>
    <row r="201" spans="1:25" s="53" customFormat="1" ht="15" x14ac:dyDescent="0.25">
      <c r="A201" s="75" t="s">
        <v>125</v>
      </c>
      <c r="B201" s="76" t="s">
        <v>157</v>
      </c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</row>
    <row r="202" spans="1:25" s="53" customFormat="1" ht="15" x14ac:dyDescent="0.25">
      <c r="A202" s="75" t="s">
        <v>125</v>
      </c>
      <c r="B202" s="76" t="s">
        <v>157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</row>
    <row r="203" spans="1:25" s="53" customFormat="1" ht="15" x14ac:dyDescent="0.25">
      <c r="A203" s="75" t="s">
        <v>125</v>
      </c>
      <c r="B203" s="76" t="s">
        <v>158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</row>
    <row r="204" spans="1:25" s="53" customFormat="1" ht="15" x14ac:dyDescent="0.25">
      <c r="A204" s="75" t="s">
        <v>125</v>
      </c>
      <c r="B204" s="76" t="s">
        <v>158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</row>
    <row r="205" spans="1:25" s="53" customFormat="1" ht="15" x14ac:dyDescent="0.25">
      <c r="A205" s="75" t="s">
        <v>125</v>
      </c>
      <c r="B205" s="76" t="s">
        <v>159</v>
      </c>
      <c r="C205" s="54"/>
      <c r="D205" s="54"/>
      <c r="E205" s="61"/>
      <c r="F205" s="54"/>
      <c r="G205" s="54"/>
      <c r="H205" s="54"/>
      <c r="I205" s="54"/>
      <c r="J205" s="54"/>
      <c r="K205" s="54"/>
      <c r="L205" s="61"/>
      <c r="M205" s="54"/>
      <c r="N205" s="54"/>
      <c r="O205" s="54"/>
      <c r="P205" s="54"/>
      <c r="Q205" s="54"/>
      <c r="R205" s="54"/>
      <c r="S205" s="61"/>
      <c r="T205" s="54"/>
      <c r="U205" s="54"/>
      <c r="V205" s="54"/>
      <c r="W205" s="54"/>
      <c r="X205" s="54"/>
      <c r="Y205" s="54"/>
    </row>
    <row r="206" spans="1:25" s="53" customFormat="1" ht="15" x14ac:dyDescent="0.25">
      <c r="A206" s="75" t="s">
        <v>125</v>
      </c>
      <c r="B206" s="76" t="s">
        <v>159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</row>
    <row r="207" spans="1:25" s="53" customFormat="1" ht="15" x14ac:dyDescent="0.25">
      <c r="A207" s="75" t="s">
        <v>125</v>
      </c>
      <c r="B207" s="76" t="s">
        <v>160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</row>
    <row r="208" spans="1:25" s="53" customFormat="1" ht="15" x14ac:dyDescent="0.25">
      <c r="A208" s="75" t="s">
        <v>125</v>
      </c>
      <c r="B208" s="76" t="s">
        <v>160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</row>
    <row r="209" spans="1:25" s="53" customFormat="1" ht="15" x14ac:dyDescent="0.25">
      <c r="A209" s="75" t="s">
        <v>125</v>
      </c>
      <c r="B209" s="76" t="s">
        <v>161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</row>
    <row r="210" spans="1:25" s="53" customFormat="1" ht="15" x14ac:dyDescent="0.25">
      <c r="A210" s="75" t="s">
        <v>125</v>
      </c>
      <c r="B210" s="76" t="s">
        <v>161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</row>
    <row r="211" spans="1:25" s="53" customFormat="1" ht="15" x14ac:dyDescent="0.25">
      <c r="A211" s="75" t="s">
        <v>125</v>
      </c>
      <c r="B211" s="76" t="s">
        <v>162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</row>
    <row r="212" spans="1:25" s="53" customFormat="1" ht="15" x14ac:dyDescent="0.25">
      <c r="A212" s="75" t="s">
        <v>125</v>
      </c>
      <c r="B212" s="76" t="s">
        <v>162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</row>
    <row r="213" spans="1:25" s="53" customFormat="1" ht="15" x14ac:dyDescent="0.25">
      <c r="A213" s="75" t="s">
        <v>125</v>
      </c>
      <c r="B213" s="76" t="s">
        <v>163</v>
      </c>
      <c r="C213" s="54"/>
      <c r="D213" s="61"/>
      <c r="E213" s="54"/>
      <c r="F213" s="54"/>
      <c r="G213" s="54"/>
      <c r="H213" s="54"/>
      <c r="I213" s="54"/>
      <c r="J213" s="54"/>
      <c r="K213" s="61"/>
      <c r="L213" s="54"/>
      <c r="M213" s="54"/>
      <c r="N213" s="54"/>
      <c r="O213" s="54"/>
      <c r="P213" s="54"/>
      <c r="Q213" s="54"/>
      <c r="R213" s="61"/>
      <c r="S213" s="54"/>
      <c r="T213" s="54"/>
      <c r="U213" s="54"/>
      <c r="V213" s="54"/>
      <c r="W213" s="54"/>
      <c r="X213" s="54"/>
      <c r="Y213" s="61"/>
    </row>
    <row r="214" spans="1:25" s="53" customFormat="1" ht="15" x14ac:dyDescent="0.25">
      <c r="A214" s="75" t="s">
        <v>125</v>
      </c>
      <c r="B214" s="76" t="s">
        <v>163</v>
      </c>
      <c r="C214" s="54">
        <v>1</v>
      </c>
      <c r="D214" s="54"/>
      <c r="E214" s="54"/>
      <c r="F214" s="54"/>
      <c r="G214" s="54"/>
      <c r="H214" s="54">
        <v>1</v>
      </c>
      <c r="I214" s="54"/>
      <c r="J214" s="54">
        <v>1</v>
      </c>
      <c r="K214" s="54"/>
      <c r="L214" s="54"/>
      <c r="M214" s="54"/>
      <c r="N214" s="54"/>
      <c r="O214" s="54">
        <v>1</v>
      </c>
      <c r="P214" s="54"/>
      <c r="Q214" s="54">
        <v>1</v>
      </c>
      <c r="R214" s="54"/>
      <c r="S214" s="54"/>
      <c r="T214" s="54"/>
      <c r="U214" s="54"/>
      <c r="V214" s="54">
        <v>1</v>
      </c>
      <c r="W214" s="54"/>
      <c r="X214" s="54">
        <v>1</v>
      </c>
      <c r="Y214" s="54"/>
    </row>
    <row r="215" spans="1:25" s="53" customFormat="1" ht="15" x14ac:dyDescent="0.25">
      <c r="A215" s="75" t="s">
        <v>125</v>
      </c>
      <c r="B215" s="76" t="s">
        <v>164</v>
      </c>
      <c r="C215" s="54"/>
      <c r="D215" s="54">
        <v>1</v>
      </c>
      <c r="E215" s="54"/>
      <c r="F215" s="54"/>
      <c r="G215" s="54"/>
      <c r="H215" s="54"/>
      <c r="I215" s="54">
        <v>1</v>
      </c>
      <c r="J215" s="54"/>
      <c r="K215" s="54">
        <v>1</v>
      </c>
      <c r="L215" s="54"/>
      <c r="M215" s="54"/>
      <c r="N215" s="54"/>
      <c r="O215" s="54"/>
      <c r="P215" s="54">
        <v>1</v>
      </c>
      <c r="Q215" s="54"/>
      <c r="R215" s="54">
        <v>1</v>
      </c>
      <c r="S215" s="54"/>
      <c r="T215" s="54"/>
      <c r="U215" s="54"/>
      <c r="V215" s="54"/>
      <c r="W215" s="54">
        <v>1</v>
      </c>
      <c r="X215" s="54"/>
      <c r="Y215" s="54">
        <v>1</v>
      </c>
    </row>
    <row r="216" spans="1:25" s="53" customFormat="1" ht="15" x14ac:dyDescent="0.25">
      <c r="A216" s="75" t="s">
        <v>125</v>
      </c>
      <c r="B216" s="76" t="s">
        <v>164</v>
      </c>
      <c r="C216" s="54">
        <v>1</v>
      </c>
      <c r="D216" s="54">
        <v>1</v>
      </c>
      <c r="E216" s="54"/>
      <c r="F216" s="54"/>
      <c r="G216" s="54"/>
      <c r="H216" s="54">
        <v>1</v>
      </c>
      <c r="I216" s="54">
        <v>1</v>
      </c>
      <c r="J216" s="54">
        <v>1</v>
      </c>
      <c r="K216" s="54">
        <v>1</v>
      </c>
      <c r="L216" s="54"/>
      <c r="M216" s="54"/>
      <c r="N216" s="54"/>
      <c r="O216" s="54">
        <v>1</v>
      </c>
      <c r="P216" s="54">
        <v>1</v>
      </c>
      <c r="Q216" s="54">
        <v>1</v>
      </c>
      <c r="R216" s="54">
        <v>1</v>
      </c>
      <c r="S216" s="54"/>
      <c r="T216" s="54"/>
      <c r="U216" s="54"/>
      <c r="V216" s="54">
        <v>1</v>
      </c>
      <c r="W216" s="54">
        <v>1</v>
      </c>
      <c r="X216" s="54">
        <v>1</v>
      </c>
      <c r="Y216" s="54">
        <v>1</v>
      </c>
    </row>
    <row r="217" spans="1:25" s="53" customFormat="1" ht="15" x14ac:dyDescent="0.25">
      <c r="A217" s="75" t="s">
        <v>125</v>
      </c>
      <c r="B217" s="76" t="s">
        <v>165</v>
      </c>
      <c r="C217" s="54"/>
      <c r="D217" s="54">
        <v>1</v>
      </c>
      <c r="E217" s="54"/>
      <c r="F217" s="54"/>
      <c r="G217" s="54"/>
      <c r="H217" s="54"/>
      <c r="I217" s="54">
        <v>1</v>
      </c>
      <c r="J217" s="54"/>
      <c r="K217" s="54">
        <v>1</v>
      </c>
      <c r="L217" s="54"/>
      <c r="M217" s="54"/>
      <c r="N217" s="54"/>
      <c r="O217" s="54"/>
      <c r="P217" s="54">
        <v>1</v>
      </c>
      <c r="Q217" s="54"/>
      <c r="R217" s="54">
        <v>1</v>
      </c>
      <c r="S217" s="54"/>
      <c r="T217" s="54"/>
      <c r="U217" s="54"/>
      <c r="V217" s="54"/>
      <c r="W217" s="54">
        <v>1</v>
      </c>
      <c r="X217" s="54"/>
      <c r="Y217" s="54">
        <v>1</v>
      </c>
    </row>
    <row r="218" spans="1:25" s="53" customFormat="1" ht="15" x14ac:dyDescent="0.25">
      <c r="A218" s="75" t="s">
        <v>125</v>
      </c>
      <c r="B218" s="76" t="s">
        <v>165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</row>
    <row r="219" spans="1:25" s="53" customFormat="1" ht="15" x14ac:dyDescent="0.25">
      <c r="A219" s="75" t="s">
        <v>125</v>
      </c>
      <c r="B219" s="76" t="s">
        <v>166</v>
      </c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</row>
    <row r="220" spans="1:25" s="53" customFormat="1" ht="15" x14ac:dyDescent="0.25">
      <c r="A220" s="75" t="s">
        <v>126</v>
      </c>
      <c r="B220" s="76" t="s">
        <v>153</v>
      </c>
      <c r="C220" s="54">
        <v>1</v>
      </c>
      <c r="D220" s="54"/>
      <c r="E220" s="54"/>
      <c r="F220" s="54"/>
      <c r="G220" s="54"/>
      <c r="H220" s="54"/>
      <c r="I220" s="54">
        <v>1</v>
      </c>
      <c r="J220" s="54"/>
      <c r="K220" s="54">
        <v>1</v>
      </c>
      <c r="L220" s="54"/>
      <c r="M220" s="54"/>
      <c r="N220" s="54"/>
      <c r="O220" s="54">
        <v>1</v>
      </c>
      <c r="P220" s="54"/>
      <c r="Q220" s="54">
        <v>1</v>
      </c>
      <c r="R220" s="54"/>
      <c r="S220" s="54"/>
      <c r="T220" s="54"/>
      <c r="U220" s="54"/>
      <c r="V220" s="54"/>
      <c r="W220" s="54">
        <v>1</v>
      </c>
      <c r="X220" s="54"/>
      <c r="Y220" s="54">
        <v>1</v>
      </c>
    </row>
    <row r="221" spans="1:25" s="53" customFormat="1" ht="15" x14ac:dyDescent="0.25">
      <c r="A221" s="75" t="s">
        <v>126</v>
      </c>
      <c r="B221" s="76" t="s">
        <v>153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</row>
    <row r="222" spans="1:25" s="53" customFormat="1" ht="15" x14ac:dyDescent="0.25">
      <c r="A222" s="75" t="s">
        <v>126</v>
      </c>
      <c r="B222" s="76" t="s">
        <v>154</v>
      </c>
      <c r="C222" s="54">
        <v>1</v>
      </c>
      <c r="D222" s="54">
        <v>1</v>
      </c>
      <c r="E222" s="54"/>
      <c r="F222" s="54"/>
      <c r="G222" s="54"/>
      <c r="H222" s="54">
        <v>1</v>
      </c>
      <c r="I222" s="54">
        <v>1</v>
      </c>
      <c r="J222" s="54">
        <v>1</v>
      </c>
      <c r="K222" s="54">
        <v>1</v>
      </c>
      <c r="L222" s="54"/>
      <c r="M222" s="54"/>
      <c r="N222" s="54"/>
      <c r="O222" s="54">
        <v>1</v>
      </c>
      <c r="P222" s="54">
        <v>1</v>
      </c>
      <c r="Q222" s="54">
        <v>1</v>
      </c>
      <c r="R222" s="54">
        <v>1</v>
      </c>
      <c r="S222" s="54"/>
      <c r="T222" s="54"/>
      <c r="U222" s="54"/>
      <c r="V222" s="54">
        <v>1</v>
      </c>
      <c r="W222" s="54">
        <v>1</v>
      </c>
      <c r="X222" s="54">
        <v>1</v>
      </c>
      <c r="Y222" s="54">
        <v>1</v>
      </c>
    </row>
    <row r="223" spans="1:25" s="53" customFormat="1" ht="15" x14ac:dyDescent="0.25">
      <c r="A223" s="75" t="s">
        <v>126</v>
      </c>
      <c r="B223" s="76" t="s">
        <v>154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</row>
    <row r="224" spans="1:25" s="53" customFormat="1" ht="15" x14ac:dyDescent="0.25">
      <c r="A224" s="75" t="s">
        <v>126</v>
      </c>
      <c r="B224" s="76" t="s">
        <v>155</v>
      </c>
      <c r="C224" s="54">
        <v>1</v>
      </c>
      <c r="D224" s="54">
        <v>1</v>
      </c>
      <c r="E224" s="54"/>
      <c r="F224" s="54"/>
      <c r="G224" s="54"/>
      <c r="H224" s="54">
        <v>1</v>
      </c>
      <c r="I224" s="54">
        <v>1</v>
      </c>
      <c r="J224" s="54">
        <v>1</v>
      </c>
      <c r="K224" s="54">
        <v>1</v>
      </c>
      <c r="L224" s="54"/>
      <c r="M224" s="54"/>
      <c r="N224" s="54"/>
      <c r="O224" s="54">
        <v>1</v>
      </c>
      <c r="P224" s="54">
        <v>1</v>
      </c>
      <c r="Q224" s="54">
        <v>1</v>
      </c>
      <c r="R224" s="54">
        <v>1</v>
      </c>
      <c r="S224" s="54"/>
      <c r="T224" s="54"/>
      <c r="U224" s="54"/>
      <c r="V224" s="54">
        <v>1</v>
      </c>
      <c r="W224" s="54">
        <v>1</v>
      </c>
      <c r="X224" s="54">
        <v>1</v>
      </c>
      <c r="Y224" s="54">
        <v>1</v>
      </c>
    </row>
    <row r="225" spans="1:25" s="53" customFormat="1" ht="15" x14ac:dyDescent="0.25">
      <c r="A225" s="75" t="s">
        <v>126</v>
      </c>
      <c r="B225" s="76" t="s">
        <v>155</v>
      </c>
      <c r="C225" s="54"/>
      <c r="D225" s="54">
        <v>1</v>
      </c>
      <c r="E225" s="54"/>
      <c r="F225" s="54"/>
      <c r="G225" s="54"/>
      <c r="H225" s="54">
        <v>1</v>
      </c>
      <c r="I225" s="54"/>
      <c r="J225" s="54">
        <v>1</v>
      </c>
      <c r="K225" s="54"/>
      <c r="L225" s="54"/>
      <c r="M225" s="54"/>
      <c r="N225" s="54"/>
      <c r="O225" s="54"/>
      <c r="P225" s="54">
        <v>1</v>
      </c>
      <c r="Q225" s="54"/>
      <c r="R225" s="54">
        <v>1</v>
      </c>
      <c r="S225" s="54"/>
      <c r="T225" s="54"/>
      <c r="U225" s="54"/>
      <c r="V225" s="54">
        <v>1</v>
      </c>
      <c r="W225" s="54"/>
      <c r="X225" s="54">
        <v>1</v>
      </c>
      <c r="Y225" s="54"/>
    </row>
    <row r="226" spans="1:25" s="53" customFormat="1" ht="15" x14ac:dyDescent="0.25">
      <c r="A226" s="75" t="s">
        <v>126</v>
      </c>
      <c r="B226" s="76" t="s">
        <v>156</v>
      </c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</row>
    <row r="227" spans="1:25" s="53" customFormat="1" ht="15" x14ac:dyDescent="0.25">
      <c r="A227" s="75" t="s">
        <v>126</v>
      </c>
      <c r="B227" s="76" t="s">
        <v>156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</row>
    <row r="228" spans="1:25" s="53" customFormat="1" ht="15" x14ac:dyDescent="0.25">
      <c r="A228" s="75" t="s">
        <v>126</v>
      </c>
      <c r="B228" s="76" t="s">
        <v>157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</row>
    <row r="229" spans="1:25" s="53" customFormat="1" ht="15" x14ac:dyDescent="0.25">
      <c r="A229" s="75" t="s">
        <v>126</v>
      </c>
      <c r="B229" s="76" t="s">
        <v>157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</row>
    <row r="230" spans="1:25" s="53" customFormat="1" ht="15" x14ac:dyDescent="0.25">
      <c r="A230" s="75" t="s">
        <v>126</v>
      </c>
      <c r="B230" s="76" t="s">
        <v>158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</row>
    <row r="231" spans="1:25" s="53" customFormat="1" ht="15" x14ac:dyDescent="0.25">
      <c r="A231" s="75" t="s">
        <v>126</v>
      </c>
      <c r="B231" s="76" t="s">
        <v>158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</row>
    <row r="232" spans="1:25" s="53" customFormat="1" ht="15" x14ac:dyDescent="0.25">
      <c r="A232" s="75" t="s">
        <v>126</v>
      </c>
      <c r="B232" s="76" t="s">
        <v>159</v>
      </c>
      <c r="C232" s="54"/>
      <c r="D232" s="54"/>
      <c r="E232" s="61"/>
      <c r="F232" s="54"/>
      <c r="G232" s="54"/>
      <c r="H232" s="54"/>
      <c r="I232" s="54"/>
      <c r="J232" s="54"/>
      <c r="K232" s="54"/>
      <c r="L232" s="61"/>
      <c r="M232" s="54"/>
      <c r="N232" s="54"/>
      <c r="O232" s="54"/>
      <c r="P232" s="54"/>
      <c r="Q232" s="54"/>
      <c r="R232" s="54"/>
      <c r="S232" s="61"/>
      <c r="T232" s="54"/>
      <c r="U232" s="54"/>
      <c r="V232" s="54"/>
      <c r="W232" s="54"/>
      <c r="X232" s="54"/>
      <c r="Y232" s="54"/>
    </row>
    <row r="233" spans="1:25" s="53" customFormat="1" ht="15" x14ac:dyDescent="0.25">
      <c r="A233" s="75" t="s">
        <v>126</v>
      </c>
      <c r="B233" s="76" t="s">
        <v>159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</row>
    <row r="234" spans="1:25" s="53" customFormat="1" ht="15" x14ac:dyDescent="0.25">
      <c r="A234" s="75" t="s">
        <v>126</v>
      </c>
      <c r="B234" s="76" t="s">
        <v>160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</row>
    <row r="235" spans="1:25" s="53" customFormat="1" ht="15" x14ac:dyDescent="0.25">
      <c r="A235" s="75" t="s">
        <v>126</v>
      </c>
      <c r="B235" s="76" t="s">
        <v>160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</row>
    <row r="236" spans="1:25" s="53" customFormat="1" ht="15" x14ac:dyDescent="0.25">
      <c r="A236" s="75" t="s">
        <v>126</v>
      </c>
      <c r="B236" s="76" t="s">
        <v>161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</row>
    <row r="237" spans="1:25" s="53" customFormat="1" ht="15" x14ac:dyDescent="0.25">
      <c r="A237" s="75" t="s">
        <v>126</v>
      </c>
      <c r="B237" s="76" t="s">
        <v>161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</row>
    <row r="238" spans="1:25" s="53" customFormat="1" ht="15" x14ac:dyDescent="0.25">
      <c r="A238" s="75" t="s">
        <v>126</v>
      </c>
      <c r="B238" s="76" t="s">
        <v>162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</row>
    <row r="239" spans="1:25" s="53" customFormat="1" ht="15" x14ac:dyDescent="0.25">
      <c r="A239" s="75" t="s">
        <v>126</v>
      </c>
      <c r="B239" s="76" t="s">
        <v>162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</row>
    <row r="240" spans="1:25" s="53" customFormat="1" ht="15" x14ac:dyDescent="0.25">
      <c r="A240" s="75" t="s">
        <v>126</v>
      </c>
      <c r="B240" s="76" t="s">
        <v>163</v>
      </c>
      <c r="C240" s="54"/>
      <c r="D240" s="61"/>
      <c r="E240" s="54"/>
      <c r="F240" s="54"/>
      <c r="G240" s="54"/>
      <c r="H240" s="54"/>
      <c r="I240" s="54"/>
      <c r="J240" s="54"/>
      <c r="K240" s="61"/>
      <c r="L240" s="54"/>
      <c r="M240" s="54"/>
      <c r="N240" s="54"/>
      <c r="O240" s="54"/>
      <c r="P240" s="54"/>
      <c r="Q240" s="54"/>
      <c r="R240" s="61"/>
      <c r="S240" s="54"/>
      <c r="T240" s="54"/>
      <c r="U240" s="54"/>
      <c r="V240" s="54"/>
      <c r="W240" s="54"/>
      <c r="X240" s="54"/>
      <c r="Y240" s="61"/>
    </row>
    <row r="241" spans="1:25" s="53" customFormat="1" ht="15" x14ac:dyDescent="0.25">
      <c r="A241" s="75" t="s">
        <v>126</v>
      </c>
      <c r="B241" s="76" t="s">
        <v>163</v>
      </c>
      <c r="C241" s="54">
        <v>1</v>
      </c>
      <c r="D241" s="54"/>
      <c r="E241" s="54"/>
      <c r="F241" s="54"/>
      <c r="G241" s="54"/>
      <c r="H241" s="54">
        <v>1</v>
      </c>
      <c r="I241" s="54"/>
      <c r="J241" s="54">
        <v>1</v>
      </c>
      <c r="K241" s="54"/>
      <c r="L241" s="54"/>
      <c r="M241" s="54"/>
      <c r="N241" s="54"/>
      <c r="O241" s="54">
        <v>1</v>
      </c>
      <c r="P241" s="54"/>
      <c r="Q241" s="54">
        <v>1</v>
      </c>
      <c r="R241" s="54"/>
      <c r="S241" s="54"/>
      <c r="T241" s="54"/>
      <c r="U241" s="54"/>
      <c r="V241" s="54">
        <v>1</v>
      </c>
      <c r="W241" s="54"/>
      <c r="X241" s="54">
        <v>1</v>
      </c>
      <c r="Y241" s="54"/>
    </row>
    <row r="242" spans="1:25" s="53" customFormat="1" ht="15" x14ac:dyDescent="0.25">
      <c r="A242" s="75" t="s">
        <v>126</v>
      </c>
      <c r="B242" s="76" t="s">
        <v>164</v>
      </c>
      <c r="C242" s="54"/>
      <c r="D242" s="54">
        <v>1</v>
      </c>
      <c r="E242" s="54"/>
      <c r="F242" s="54"/>
      <c r="G242" s="54"/>
      <c r="H242" s="54"/>
      <c r="I242" s="54">
        <v>1</v>
      </c>
      <c r="J242" s="54"/>
      <c r="K242" s="54">
        <v>1</v>
      </c>
      <c r="L242" s="54"/>
      <c r="M242" s="54"/>
      <c r="N242" s="54"/>
      <c r="O242" s="54"/>
      <c r="P242" s="54">
        <v>1</v>
      </c>
      <c r="Q242" s="54"/>
      <c r="R242" s="54">
        <v>1</v>
      </c>
      <c r="S242" s="54"/>
      <c r="T242" s="54"/>
      <c r="U242" s="54"/>
      <c r="V242" s="54"/>
      <c r="W242" s="54">
        <v>1</v>
      </c>
      <c r="X242" s="54"/>
      <c r="Y242" s="54">
        <v>1</v>
      </c>
    </row>
    <row r="243" spans="1:25" s="53" customFormat="1" ht="15" x14ac:dyDescent="0.25">
      <c r="A243" s="75" t="s">
        <v>126</v>
      </c>
      <c r="B243" s="76" t="s">
        <v>164</v>
      </c>
      <c r="C243" s="54">
        <v>1</v>
      </c>
      <c r="D243" s="54">
        <v>1</v>
      </c>
      <c r="E243" s="54"/>
      <c r="F243" s="54"/>
      <c r="G243" s="54"/>
      <c r="H243" s="54">
        <v>1</v>
      </c>
      <c r="I243" s="54">
        <v>1</v>
      </c>
      <c r="J243" s="54">
        <v>1</v>
      </c>
      <c r="K243" s="54">
        <v>1</v>
      </c>
      <c r="L243" s="54"/>
      <c r="M243" s="54"/>
      <c r="N243" s="54"/>
      <c r="O243" s="54">
        <v>1</v>
      </c>
      <c r="P243" s="54">
        <v>1</v>
      </c>
      <c r="Q243" s="54">
        <v>1</v>
      </c>
      <c r="R243" s="54">
        <v>1</v>
      </c>
      <c r="S243" s="54"/>
      <c r="T243" s="54"/>
      <c r="U243" s="54"/>
      <c r="V243" s="54">
        <v>1</v>
      </c>
      <c r="W243" s="54">
        <v>1</v>
      </c>
      <c r="X243" s="54">
        <v>1</v>
      </c>
      <c r="Y243" s="54">
        <v>1</v>
      </c>
    </row>
    <row r="244" spans="1:25" s="53" customFormat="1" ht="15" x14ac:dyDescent="0.25">
      <c r="A244" s="75" t="s">
        <v>126</v>
      </c>
      <c r="B244" s="76" t="s">
        <v>165</v>
      </c>
      <c r="C244" s="54"/>
      <c r="D244" s="54">
        <v>1</v>
      </c>
      <c r="E244" s="54"/>
      <c r="F244" s="54"/>
      <c r="G244" s="54"/>
      <c r="H244" s="54"/>
      <c r="I244" s="54">
        <v>1</v>
      </c>
      <c r="J244" s="54"/>
      <c r="K244" s="54">
        <v>1</v>
      </c>
      <c r="L244" s="54"/>
      <c r="M244" s="54"/>
      <c r="N244" s="54"/>
      <c r="O244" s="54"/>
      <c r="P244" s="54">
        <v>1</v>
      </c>
      <c r="Q244" s="54"/>
      <c r="R244" s="54">
        <v>1</v>
      </c>
      <c r="S244" s="54"/>
      <c r="T244" s="54"/>
      <c r="U244" s="54"/>
      <c r="V244" s="54"/>
      <c r="W244" s="54">
        <v>1</v>
      </c>
      <c r="X244" s="54"/>
      <c r="Y244" s="54">
        <v>1</v>
      </c>
    </row>
    <row r="245" spans="1:25" s="53" customFormat="1" ht="15" x14ac:dyDescent="0.25">
      <c r="A245" s="75" t="s">
        <v>126</v>
      </c>
      <c r="B245" s="76" t="s">
        <v>165</v>
      </c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</row>
    <row r="246" spans="1:25" s="53" customFormat="1" ht="15" x14ac:dyDescent="0.25">
      <c r="A246" s="75" t="s">
        <v>126</v>
      </c>
      <c r="B246" s="76" t="s">
        <v>166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</row>
    <row r="247" spans="1:25" s="53" customFormat="1" ht="15" x14ac:dyDescent="0.25">
      <c r="A247" s="75" t="s">
        <v>127</v>
      </c>
      <c r="B247" s="76" t="s">
        <v>153</v>
      </c>
      <c r="C247" s="54">
        <v>1</v>
      </c>
      <c r="D247" s="54"/>
      <c r="E247" s="54"/>
      <c r="F247" s="54"/>
      <c r="G247" s="54"/>
      <c r="H247" s="54"/>
      <c r="I247" s="54">
        <v>1</v>
      </c>
      <c r="J247" s="54"/>
      <c r="K247" s="54">
        <v>1</v>
      </c>
      <c r="L247" s="54"/>
      <c r="M247" s="54"/>
      <c r="N247" s="54"/>
      <c r="O247" s="54">
        <v>1</v>
      </c>
      <c r="P247" s="54"/>
      <c r="Q247" s="54">
        <v>1</v>
      </c>
      <c r="R247" s="54"/>
      <c r="S247" s="54"/>
      <c r="T247" s="54"/>
      <c r="U247" s="54"/>
      <c r="V247" s="54"/>
      <c r="W247" s="54">
        <v>1</v>
      </c>
      <c r="X247" s="54"/>
      <c r="Y247" s="54">
        <v>1</v>
      </c>
    </row>
    <row r="248" spans="1:25" s="53" customFormat="1" ht="15" x14ac:dyDescent="0.25">
      <c r="A248" s="75" t="s">
        <v>127</v>
      </c>
      <c r="B248" s="76" t="s">
        <v>153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</row>
    <row r="249" spans="1:25" s="53" customFormat="1" ht="15" x14ac:dyDescent="0.25">
      <c r="A249" s="75" t="s">
        <v>127</v>
      </c>
      <c r="B249" s="76" t="s">
        <v>154</v>
      </c>
      <c r="C249" s="54">
        <v>1</v>
      </c>
      <c r="D249" s="54">
        <v>1</v>
      </c>
      <c r="E249" s="54"/>
      <c r="F249" s="54"/>
      <c r="G249" s="54"/>
      <c r="H249" s="54">
        <v>1</v>
      </c>
      <c r="I249" s="54">
        <v>1</v>
      </c>
      <c r="J249" s="54">
        <v>1</v>
      </c>
      <c r="K249" s="54">
        <v>1</v>
      </c>
      <c r="L249" s="54"/>
      <c r="M249" s="54"/>
      <c r="N249" s="54"/>
      <c r="O249" s="54">
        <v>1</v>
      </c>
      <c r="P249" s="54">
        <v>1</v>
      </c>
      <c r="Q249" s="54">
        <v>1</v>
      </c>
      <c r="R249" s="54">
        <v>1</v>
      </c>
      <c r="S249" s="54"/>
      <c r="T249" s="54"/>
      <c r="U249" s="54"/>
      <c r="V249" s="54">
        <v>1</v>
      </c>
      <c r="W249" s="54">
        <v>1</v>
      </c>
      <c r="X249" s="54">
        <v>1</v>
      </c>
      <c r="Y249" s="54">
        <v>1</v>
      </c>
    </row>
    <row r="250" spans="1:25" s="53" customFormat="1" ht="15" x14ac:dyDescent="0.25">
      <c r="A250" s="75" t="s">
        <v>127</v>
      </c>
      <c r="B250" s="76" t="s">
        <v>154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</row>
    <row r="251" spans="1:25" s="53" customFormat="1" ht="15" x14ac:dyDescent="0.25">
      <c r="A251" s="75" t="s">
        <v>127</v>
      </c>
      <c r="B251" s="76" t="s">
        <v>155</v>
      </c>
      <c r="C251" s="54">
        <v>1</v>
      </c>
      <c r="D251" s="54">
        <v>1</v>
      </c>
      <c r="E251" s="54"/>
      <c r="F251" s="54"/>
      <c r="G251" s="54"/>
      <c r="H251" s="54">
        <v>1</v>
      </c>
      <c r="I251" s="54">
        <v>1</v>
      </c>
      <c r="J251" s="54">
        <v>1</v>
      </c>
      <c r="K251" s="54">
        <v>1</v>
      </c>
      <c r="L251" s="54"/>
      <c r="M251" s="54"/>
      <c r="N251" s="54"/>
      <c r="O251" s="54">
        <v>1</v>
      </c>
      <c r="P251" s="54">
        <v>1</v>
      </c>
      <c r="Q251" s="54">
        <v>1</v>
      </c>
      <c r="R251" s="54">
        <v>1</v>
      </c>
      <c r="S251" s="54"/>
      <c r="T251" s="54"/>
      <c r="U251" s="54"/>
      <c r="V251" s="54"/>
      <c r="W251" s="54">
        <v>1</v>
      </c>
      <c r="X251" s="54"/>
      <c r="Y251" s="54">
        <v>1</v>
      </c>
    </row>
    <row r="252" spans="1:25" s="53" customFormat="1" ht="15" x14ac:dyDescent="0.25">
      <c r="A252" s="75" t="s">
        <v>127</v>
      </c>
      <c r="B252" s="76" t="s">
        <v>155</v>
      </c>
      <c r="C252" s="54"/>
      <c r="D252" s="54">
        <v>1</v>
      </c>
      <c r="E252" s="54"/>
      <c r="F252" s="54"/>
      <c r="G252" s="54"/>
      <c r="H252" s="54">
        <v>1</v>
      </c>
      <c r="I252" s="54"/>
      <c r="J252" s="54">
        <v>1</v>
      </c>
      <c r="K252" s="54"/>
      <c r="L252" s="54"/>
      <c r="M252" s="54"/>
      <c r="N252" s="54"/>
      <c r="O252" s="54"/>
      <c r="P252" s="54">
        <v>1</v>
      </c>
      <c r="Q252" s="54"/>
      <c r="R252" s="54">
        <v>1</v>
      </c>
      <c r="S252" s="54"/>
      <c r="T252" s="54"/>
      <c r="U252" s="54"/>
      <c r="V252" s="54">
        <v>1</v>
      </c>
      <c r="W252" s="54"/>
      <c r="X252" s="54">
        <v>1</v>
      </c>
      <c r="Y252" s="54"/>
    </row>
    <row r="253" spans="1:25" s="53" customFormat="1" ht="15" x14ac:dyDescent="0.25">
      <c r="A253" s="75" t="s">
        <v>127</v>
      </c>
      <c r="B253" s="76" t="s">
        <v>156</v>
      </c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</row>
    <row r="254" spans="1:25" s="53" customFormat="1" ht="15" x14ac:dyDescent="0.25">
      <c r="A254" s="75" t="s">
        <v>127</v>
      </c>
      <c r="B254" s="76" t="s">
        <v>156</v>
      </c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</row>
    <row r="255" spans="1:25" s="53" customFormat="1" ht="15" x14ac:dyDescent="0.25">
      <c r="A255" s="75" t="s">
        <v>127</v>
      </c>
      <c r="B255" s="76" t="s">
        <v>157</v>
      </c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</row>
    <row r="256" spans="1:25" s="53" customFormat="1" ht="15" x14ac:dyDescent="0.25">
      <c r="A256" s="75" t="s">
        <v>127</v>
      </c>
      <c r="B256" s="76" t="s">
        <v>157</v>
      </c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</row>
    <row r="257" spans="1:25" s="53" customFormat="1" ht="15" x14ac:dyDescent="0.25">
      <c r="A257" s="75" t="s">
        <v>127</v>
      </c>
      <c r="B257" s="76" t="s">
        <v>158</v>
      </c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</row>
    <row r="258" spans="1:25" s="53" customFormat="1" ht="15" x14ac:dyDescent="0.25">
      <c r="A258" s="75" t="s">
        <v>127</v>
      </c>
      <c r="B258" s="76" t="s">
        <v>158</v>
      </c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</row>
    <row r="259" spans="1:25" s="53" customFormat="1" ht="15" x14ac:dyDescent="0.25">
      <c r="A259" s="75" t="s">
        <v>127</v>
      </c>
      <c r="B259" s="76" t="s">
        <v>159</v>
      </c>
      <c r="C259" s="54"/>
      <c r="D259" s="54"/>
      <c r="E259" s="61"/>
      <c r="F259" s="54"/>
      <c r="G259" s="54"/>
      <c r="H259" s="54"/>
      <c r="I259" s="54"/>
      <c r="J259" s="54"/>
      <c r="K259" s="54"/>
      <c r="L259" s="61"/>
      <c r="M259" s="54"/>
      <c r="N259" s="54"/>
      <c r="O259" s="54"/>
      <c r="P259" s="54"/>
      <c r="Q259" s="54"/>
      <c r="R259" s="54"/>
      <c r="S259" s="61"/>
      <c r="T259" s="54"/>
      <c r="U259" s="54"/>
      <c r="V259" s="54"/>
      <c r="W259" s="54"/>
      <c r="X259" s="54"/>
      <c r="Y259" s="54"/>
    </row>
    <row r="260" spans="1:25" s="53" customFormat="1" ht="15" x14ac:dyDescent="0.25">
      <c r="A260" s="75" t="s">
        <v>127</v>
      </c>
      <c r="B260" s="76" t="s">
        <v>159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</row>
    <row r="261" spans="1:25" s="53" customFormat="1" ht="15" x14ac:dyDescent="0.25">
      <c r="A261" s="75" t="s">
        <v>127</v>
      </c>
      <c r="B261" s="76" t="s">
        <v>160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</row>
    <row r="262" spans="1:25" s="53" customFormat="1" ht="15" x14ac:dyDescent="0.25">
      <c r="A262" s="75" t="s">
        <v>127</v>
      </c>
      <c r="B262" s="76" t="s">
        <v>160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</row>
    <row r="263" spans="1:25" s="53" customFormat="1" ht="15" x14ac:dyDescent="0.25">
      <c r="A263" s="75" t="s">
        <v>127</v>
      </c>
      <c r="B263" s="76" t="s">
        <v>161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</row>
    <row r="264" spans="1:25" s="53" customFormat="1" ht="15" x14ac:dyDescent="0.25">
      <c r="A264" s="75" t="s">
        <v>127</v>
      </c>
      <c r="B264" s="76" t="s">
        <v>161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</row>
    <row r="265" spans="1:25" s="53" customFormat="1" ht="15" x14ac:dyDescent="0.25">
      <c r="A265" s="75" t="s">
        <v>127</v>
      </c>
      <c r="B265" s="76" t="s">
        <v>162</v>
      </c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</row>
    <row r="266" spans="1:25" s="53" customFormat="1" ht="15" x14ac:dyDescent="0.25">
      <c r="A266" s="75" t="s">
        <v>127</v>
      </c>
      <c r="B266" s="76" t="s">
        <v>162</v>
      </c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</row>
    <row r="267" spans="1:25" s="53" customFormat="1" ht="15" x14ac:dyDescent="0.25">
      <c r="A267" s="75" t="s">
        <v>127</v>
      </c>
      <c r="B267" s="76" t="s">
        <v>163</v>
      </c>
      <c r="C267" s="54"/>
      <c r="D267" s="61"/>
      <c r="E267" s="54"/>
      <c r="F267" s="54"/>
      <c r="G267" s="54"/>
      <c r="H267" s="54"/>
      <c r="I267" s="54"/>
      <c r="J267" s="54"/>
      <c r="K267" s="61"/>
      <c r="L267" s="54"/>
      <c r="M267" s="54"/>
      <c r="N267" s="54"/>
      <c r="O267" s="54"/>
      <c r="P267" s="54"/>
      <c r="Q267" s="54"/>
      <c r="R267" s="61"/>
      <c r="S267" s="54"/>
      <c r="T267" s="54"/>
      <c r="U267" s="54"/>
      <c r="V267" s="54"/>
      <c r="W267" s="54"/>
      <c r="X267" s="54"/>
      <c r="Y267" s="61"/>
    </row>
    <row r="268" spans="1:25" s="53" customFormat="1" ht="15" x14ac:dyDescent="0.25">
      <c r="A268" s="75" t="s">
        <v>127</v>
      </c>
      <c r="B268" s="76" t="s">
        <v>163</v>
      </c>
      <c r="C268" s="54">
        <v>1</v>
      </c>
      <c r="D268" s="54"/>
      <c r="E268" s="54"/>
      <c r="F268" s="54"/>
      <c r="G268" s="54"/>
      <c r="H268" s="54">
        <v>1</v>
      </c>
      <c r="I268" s="54"/>
      <c r="J268" s="54">
        <v>1</v>
      </c>
      <c r="K268" s="54"/>
      <c r="L268" s="54"/>
      <c r="M268" s="54"/>
      <c r="N268" s="54"/>
      <c r="O268" s="54">
        <v>1</v>
      </c>
      <c r="P268" s="54"/>
      <c r="Q268" s="54">
        <v>1</v>
      </c>
      <c r="R268" s="54"/>
      <c r="S268" s="54"/>
      <c r="T268" s="54"/>
      <c r="U268" s="54"/>
      <c r="V268" s="54">
        <v>1</v>
      </c>
      <c r="W268" s="54"/>
      <c r="X268" s="54">
        <v>1</v>
      </c>
      <c r="Y268" s="54"/>
    </row>
    <row r="269" spans="1:25" s="53" customFormat="1" ht="15" x14ac:dyDescent="0.25">
      <c r="A269" s="75" t="s">
        <v>127</v>
      </c>
      <c r="B269" s="76" t="s">
        <v>164</v>
      </c>
      <c r="C269" s="54"/>
      <c r="D269" s="54">
        <v>1</v>
      </c>
      <c r="E269" s="54"/>
      <c r="F269" s="54"/>
      <c r="G269" s="54"/>
      <c r="H269" s="54"/>
      <c r="I269" s="54">
        <v>1</v>
      </c>
      <c r="J269" s="54"/>
      <c r="K269" s="54">
        <v>1</v>
      </c>
      <c r="L269" s="54"/>
      <c r="M269" s="54"/>
      <c r="N269" s="54"/>
      <c r="O269" s="54"/>
      <c r="P269" s="54">
        <v>1</v>
      </c>
      <c r="Q269" s="54"/>
      <c r="R269" s="54">
        <v>1</v>
      </c>
      <c r="S269" s="54"/>
      <c r="T269" s="54"/>
      <c r="U269" s="54"/>
      <c r="V269" s="54"/>
      <c r="W269" s="54">
        <v>1</v>
      </c>
      <c r="X269" s="54"/>
      <c r="Y269" s="54">
        <v>1</v>
      </c>
    </row>
    <row r="270" spans="1:25" s="53" customFormat="1" ht="15" x14ac:dyDescent="0.25">
      <c r="A270" s="75" t="s">
        <v>127</v>
      </c>
      <c r="B270" s="76" t="s">
        <v>164</v>
      </c>
      <c r="C270" s="54">
        <v>1</v>
      </c>
      <c r="D270" s="54"/>
      <c r="E270" s="54"/>
      <c r="F270" s="54"/>
      <c r="G270" s="54"/>
      <c r="H270" s="54">
        <v>1</v>
      </c>
      <c r="I270" s="54"/>
      <c r="J270" s="54">
        <v>1</v>
      </c>
      <c r="K270" s="54"/>
      <c r="L270" s="54"/>
      <c r="M270" s="54"/>
      <c r="N270" s="54"/>
      <c r="O270" s="54">
        <v>1</v>
      </c>
      <c r="P270" s="54">
        <v>1</v>
      </c>
      <c r="Q270" s="54">
        <v>1</v>
      </c>
      <c r="R270" s="54">
        <v>1</v>
      </c>
      <c r="S270" s="54"/>
      <c r="T270" s="54"/>
      <c r="U270" s="54"/>
      <c r="V270" s="54">
        <v>1</v>
      </c>
      <c r="W270" s="54"/>
      <c r="X270" s="54">
        <v>1</v>
      </c>
      <c r="Y270" s="54"/>
    </row>
    <row r="271" spans="1:25" s="53" customFormat="1" ht="15" x14ac:dyDescent="0.25">
      <c r="A271" s="75" t="s">
        <v>127</v>
      </c>
      <c r="B271" s="76" t="s">
        <v>165</v>
      </c>
      <c r="C271" s="54"/>
      <c r="D271" s="54">
        <v>1</v>
      </c>
      <c r="E271" s="54"/>
      <c r="F271" s="54"/>
      <c r="G271" s="54"/>
      <c r="H271" s="54"/>
      <c r="I271" s="54">
        <v>1</v>
      </c>
      <c r="J271" s="54"/>
      <c r="K271" s="54">
        <v>1</v>
      </c>
      <c r="L271" s="54"/>
      <c r="M271" s="54"/>
      <c r="N271" s="54"/>
      <c r="O271" s="54"/>
      <c r="P271" s="54">
        <v>1</v>
      </c>
      <c r="Q271" s="54"/>
      <c r="R271" s="54">
        <v>1</v>
      </c>
      <c r="S271" s="54"/>
      <c r="T271" s="54"/>
      <c r="U271" s="54"/>
      <c r="V271" s="54"/>
      <c r="W271" s="54">
        <v>1</v>
      </c>
      <c r="X271" s="54"/>
      <c r="Y271" s="54">
        <v>1</v>
      </c>
    </row>
    <row r="272" spans="1:25" s="53" customFormat="1" ht="15" x14ac:dyDescent="0.25">
      <c r="A272" s="75" t="s">
        <v>127</v>
      </c>
      <c r="B272" s="76" t="s">
        <v>165</v>
      </c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</row>
    <row r="273" spans="1:25" s="53" customFormat="1" ht="15" x14ac:dyDescent="0.25">
      <c r="A273" s="75" t="s">
        <v>127</v>
      </c>
      <c r="B273" s="76" t="s">
        <v>166</v>
      </c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</row>
    <row r="274" spans="1:25" s="53" customFormat="1" ht="15" x14ac:dyDescent="0.25">
      <c r="A274" s="75" t="s">
        <v>128</v>
      </c>
      <c r="B274" s="76" t="s">
        <v>153</v>
      </c>
      <c r="C274" s="54">
        <v>1</v>
      </c>
      <c r="D274" s="54"/>
      <c r="E274" s="54"/>
      <c r="F274" s="54"/>
      <c r="G274" s="54"/>
      <c r="H274" s="54"/>
      <c r="I274" s="54">
        <v>1</v>
      </c>
      <c r="J274" s="54"/>
      <c r="K274" s="54">
        <v>1</v>
      </c>
      <c r="L274" s="54"/>
      <c r="M274" s="54"/>
      <c r="N274" s="54"/>
      <c r="O274" s="54">
        <v>1</v>
      </c>
      <c r="P274" s="54"/>
      <c r="Q274" s="54">
        <v>1</v>
      </c>
      <c r="R274" s="54"/>
      <c r="S274" s="54"/>
      <c r="T274" s="54"/>
      <c r="U274" s="54"/>
      <c r="V274" s="54"/>
      <c r="W274" s="54">
        <v>1</v>
      </c>
      <c r="X274" s="54"/>
      <c r="Y274" s="54">
        <v>1</v>
      </c>
    </row>
    <row r="275" spans="1:25" s="53" customFormat="1" ht="15" x14ac:dyDescent="0.25">
      <c r="A275" s="75" t="s">
        <v>128</v>
      </c>
      <c r="B275" s="76" t="s">
        <v>153</v>
      </c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</row>
    <row r="276" spans="1:25" s="53" customFormat="1" ht="15" x14ac:dyDescent="0.25">
      <c r="A276" s="75" t="s">
        <v>128</v>
      </c>
      <c r="B276" s="76" t="s">
        <v>154</v>
      </c>
      <c r="C276" s="54">
        <v>1</v>
      </c>
      <c r="D276" s="54">
        <v>1</v>
      </c>
      <c r="E276" s="54"/>
      <c r="F276" s="54"/>
      <c r="G276" s="54"/>
      <c r="H276" s="54">
        <v>1</v>
      </c>
      <c r="I276" s="54">
        <v>1</v>
      </c>
      <c r="J276" s="54">
        <v>1</v>
      </c>
      <c r="K276" s="54">
        <v>1</v>
      </c>
      <c r="L276" s="54"/>
      <c r="M276" s="54"/>
      <c r="N276" s="54"/>
      <c r="O276" s="54">
        <v>1</v>
      </c>
      <c r="P276" s="54">
        <v>1</v>
      </c>
      <c r="Q276" s="54">
        <v>1</v>
      </c>
      <c r="R276" s="54">
        <v>1</v>
      </c>
      <c r="S276" s="54"/>
      <c r="T276" s="54"/>
      <c r="U276" s="54"/>
      <c r="V276" s="54">
        <v>1</v>
      </c>
      <c r="W276" s="54">
        <v>1</v>
      </c>
      <c r="X276" s="54">
        <v>1</v>
      </c>
      <c r="Y276" s="54">
        <v>1</v>
      </c>
    </row>
    <row r="277" spans="1:25" s="53" customFormat="1" ht="15" x14ac:dyDescent="0.25">
      <c r="A277" s="75" t="s">
        <v>128</v>
      </c>
      <c r="B277" s="76" t="s">
        <v>154</v>
      </c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</row>
    <row r="278" spans="1:25" s="53" customFormat="1" ht="15" x14ac:dyDescent="0.25">
      <c r="A278" s="75" t="s">
        <v>128</v>
      </c>
      <c r="B278" s="76" t="s">
        <v>155</v>
      </c>
      <c r="C278" s="54">
        <v>1</v>
      </c>
      <c r="D278" s="54">
        <v>1</v>
      </c>
      <c r="E278" s="54"/>
      <c r="F278" s="54"/>
      <c r="G278" s="54"/>
      <c r="H278" s="54">
        <v>1</v>
      </c>
      <c r="I278" s="54">
        <v>1</v>
      </c>
      <c r="J278" s="54">
        <v>1</v>
      </c>
      <c r="K278" s="54">
        <v>1</v>
      </c>
      <c r="L278" s="54"/>
      <c r="M278" s="54"/>
      <c r="N278" s="54"/>
      <c r="O278" s="54">
        <v>1</v>
      </c>
      <c r="P278" s="54">
        <v>1</v>
      </c>
      <c r="Q278" s="54">
        <v>1</v>
      </c>
      <c r="R278" s="54">
        <v>1</v>
      </c>
      <c r="S278" s="54"/>
      <c r="T278" s="54"/>
      <c r="U278" s="54"/>
      <c r="V278" s="54">
        <v>1</v>
      </c>
      <c r="W278" s="54">
        <v>1</v>
      </c>
      <c r="X278" s="54">
        <v>1</v>
      </c>
      <c r="Y278" s="54">
        <v>1</v>
      </c>
    </row>
    <row r="279" spans="1:25" s="53" customFormat="1" ht="15" x14ac:dyDescent="0.25">
      <c r="A279" s="75" t="s">
        <v>128</v>
      </c>
      <c r="B279" s="76" t="s">
        <v>155</v>
      </c>
      <c r="C279" s="54"/>
      <c r="D279" s="54">
        <v>1</v>
      </c>
      <c r="E279" s="54"/>
      <c r="F279" s="54"/>
      <c r="G279" s="54"/>
      <c r="H279" s="54">
        <v>1</v>
      </c>
      <c r="I279" s="54"/>
      <c r="J279" s="54">
        <v>1</v>
      </c>
      <c r="K279" s="54"/>
      <c r="L279" s="54"/>
      <c r="M279" s="54"/>
      <c r="N279" s="54"/>
      <c r="O279" s="54"/>
      <c r="P279" s="54">
        <v>1</v>
      </c>
      <c r="Q279" s="54"/>
      <c r="R279" s="54">
        <v>1</v>
      </c>
      <c r="S279" s="54"/>
      <c r="T279" s="54"/>
      <c r="U279" s="54"/>
      <c r="V279" s="54">
        <v>1</v>
      </c>
      <c r="W279" s="54"/>
      <c r="X279" s="54">
        <v>1</v>
      </c>
      <c r="Y279" s="54"/>
    </row>
    <row r="280" spans="1:25" s="53" customFormat="1" ht="15" x14ac:dyDescent="0.25">
      <c r="A280" s="75" t="s">
        <v>128</v>
      </c>
      <c r="B280" s="76" t="s">
        <v>156</v>
      </c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</row>
    <row r="281" spans="1:25" s="53" customFormat="1" ht="15" x14ac:dyDescent="0.25">
      <c r="A281" s="75" t="s">
        <v>128</v>
      </c>
      <c r="B281" s="76" t="s">
        <v>156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</row>
    <row r="282" spans="1:25" s="53" customFormat="1" ht="15" x14ac:dyDescent="0.25">
      <c r="A282" s="75" t="s">
        <v>128</v>
      </c>
      <c r="B282" s="76" t="s">
        <v>157</v>
      </c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</row>
    <row r="283" spans="1:25" s="53" customFormat="1" ht="15" x14ac:dyDescent="0.25">
      <c r="A283" s="75" t="s">
        <v>128</v>
      </c>
      <c r="B283" s="76" t="s">
        <v>157</v>
      </c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</row>
    <row r="284" spans="1:25" s="53" customFormat="1" ht="15" x14ac:dyDescent="0.25">
      <c r="A284" s="75" t="s">
        <v>128</v>
      </c>
      <c r="B284" s="76" t="s">
        <v>158</v>
      </c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</row>
    <row r="285" spans="1:25" s="53" customFormat="1" ht="15" x14ac:dyDescent="0.25">
      <c r="A285" s="75" t="s">
        <v>128</v>
      </c>
      <c r="B285" s="76" t="s">
        <v>158</v>
      </c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</row>
    <row r="286" spans="1:25" s="53" customFormat="1" ht="15" x14ac:dyDescent="0.25">
      <c r="A286" s="75" t="s">
        <v>128</v>
      </c>
      <c r="B286" s="76" t="s">
        <v>159</v>
      </c>
      <c r="C286" s="54"/>
      <c r="D286" s="54"/>
      <c r="E286" s="61"/>
      <c r="F286" s="54"/>
      <c r="G286" s="54"/>
      <c r="H286" s="54"/>
      <c r="I286" s="54"/>
      <c r="J286" s="54"/>
      <c r="K286" s="54"/>
      <c r="L286" s="61"/>
      <c r="M286" s="54"/>
      <c r="N286" s="54"/>
      <c r="O286" s="54"/>
      <c r="P286" s="54"/>
      <c r="Q286" s="54"/>
      <c r="R286" s="54"/>
      <c r="S286" s="61"/>
      <c r="T286" s="54"/>
      <c r="U286" s="54"/>
      <c r="V286" s="54"/>
      <c r="W286" s="54"/>
      <c r="X286" s="54"/>
      <c r="Y286" s="54"/>
    </row>
    <row r="287" spans="1:25" s="53" customFormat="1" ht="15" x14ac:dyDescent="0.25">
      <c r="A287" s="75" t="s">
        <v>128</v>
      </c>
      <c r="B287" s="76" t="s">
        <v>159</v>
      </c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</row>
    <row r="288" spans="1:25" s="53" customFormat="1" ht="15" x14ac:dyDescent="0.25">
      <c r="A288" s="75" t="s">
        <v>128</v>
      </c>
      <c r="B288" s="76" t="s">
        <v>160</v>
      </c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</row>
    <row r="289" spans="1:25" s="53" customFormat="1" ht="15" x14ac:dyDescent="0.25">
      <c r="A289" s="75" t="s">
        <v>128</v>
      </c>
      <c r="B289" s="76" t="s">
        <v>160</v>
      </c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</row>
    <row r="290" spans="1:25" s="53" customFormat="1" ht="15" x14ac:dyDescent="0.25">
      <c r="A290" s="75" t="s">
        <v>128</v>
      </c>
      <c r="B290" s="76" t="s">
        <v>161</v>
      </c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</row>
    <row r="291" spans="1:25" s="53" customFormat="1" ht="15" x14ac:dyDescent="0.25">
      <c r="A291" s="75" t="s">
        <v>128</v>
      </c>
      <c r="B291" s="76" t="s">
        <v>161</v>
      </c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</row>
    <row r="292" spans="1:25" s="53" customFormat="1" ht="15" x14ac:dyDescent="0.25">
      <c r="A292" s="75" t="s">
        <v>128</v>
      </c>
      <c r="B292" s="76" t="s">
        <v>162</v>
      </c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</row>
    <row r="293" spans="1:25" s="53" customFormat="1" ht="15" x14ac:dyDescent="0.25">
      <c r="A293" s="75" t="s">
        <v>128</v>
      </c>
      <c r="B293" s="76" t="s">
        <v>162</v>
      </c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</row>
    <row r="294" spans="1:25" s="53" customFormat="1" ht="15" x14ac:dyDescent="0.25">
      <c r="A294" s="75" t="s">
        <v>128</v>
      </c>
      <c r="B294" s="76" t="s">
        <v>163</v>
      </c>
      <c r="C294" s="54"/>
      <c r="D294" s="61"/>
      <c r="E294" s="54"/>
      <c r="F294" s="54"/>
      <c r="G294" s="54"/>
      <c r="H294" s="54"/>
      <c r="I294" s="54"/>
      <c r="J294" s="54"/>
      <c r="K294" s="61"/>
      <c r="L294" s="54"/>
      <c r="M294" s="54"/>
      <c r="N294" s="54"/>
      <c r="O294" s="54"/>
      <c r="P294" s="54"/>
      <c r="Q294" s="54"/>
      <c r="R294" s="61"/>
      <c r="S294" s="54"/>
      <c r="T294" s="54"/>
      <c r="U294" s="54"/>
      <c r="V294" s="54"/>
      <c r="W294" s="54"/>
      <c r="X294" s="54"/>
      <c r="Y294" s="61"/>
    </row>
    <row r="295" spans="1:25" s="53" customFormat="1" ht="15" x14ac:dyDescent="0.25">
      <c r="A295" s="75" t="s">
        <v>128</v>
      </c>
      <c r="B295" s="76" t="s">
        <v>163</v>
      </c>
      <c r="C295" s="54">
        <v>1</v>
      </c>
      <c r="D295" s="54"/>
      <c r="E295" s="54"/>
      <c r="F295" s="54"/>
      <c r="G295" s="54"/>
      <c r="H295" s="54">
        <v>1</v>
      </c>
      <c r="I295" s="54"/>
      <c r="J295" s="54">
        <v>1</v>
      </c>
      <c r="K295" s="54"/>
      <c r="L295" s="54"/>
      <c r="M295" s="54"/>
      <c r="N295" s="54"/>
      <c r="O295" s="54">
        <v>1</v>
      </c>
      <c r="P295" s="54"/>
      <c r="Q295" s="54">
        <v>1</v>
      </c>
      <c r="R295" s="54"/>
      <c r="S295" s="54"/>
      <c r="T295" s="54"/>
      <c r="U295" s="54"/>
      <c r="V295" s="54">
        <v>1</v>
      </c>
      <c r="W295" s="54"/>
      <c r="X295" s="54">
        <v>1</v>
      </c>
      <c r="Y295" s="54"/>
    </row>
    <row r="296" spans="1:25" s="53" customFormat="1" ht="15" x14ac:dyDescent="0.25">
      <c r="A296" s="75" t="s">
        <v>128</v>
      </c>
      <c r="B296" s="76" t="s">
        <v>164</v>
      </c>
      <c r="C296" s="54"/>
      <c r="D296" s="54">
        <v>1</v>
      </c>
      <c r="E296" s="54"/>
      <c r="F296" s="54"/>
      <c r="G296" s="54"/>
      <c r="H296" s="54"/>
      <c r="I296" s="54">
        <v>1</v>
      </c>
      <c r="J296" s="54"/>
      <c r="K296" s="54">
        <v>1</v>
      </c>
      <c r="L296" s="54"/>
      <c r="M296" s="54"/>
      <c r="N296" s="54"/>
      <c r="O296" s="54"/>
      <c r="P296" s="54">
        <v>1</v>
      </c>
      <c r="Q296" s="54"/>
      <c r="R296" s="54">
        <v>1</v>
      </c>
      <c r="S296" s="54"/>
      <c r="T296" s="54"/>
      <c r="U296" s="54"/>
      <c r="V296" s="54"/>
      <c r="W296" s="54">
        <v>1</v>
      </c>
      <c r="X296" s="54"/>
      <c r="Y296" s="54">
        <v>1</v>
      </c>
    </row>
    <row r="297" spans="1:25" s="53" customFormat="1" ht="15" x14ac:dyDescent="0.25">
      <c r="A297" s="75" t="s">
        <v>128</v>
      </c>
      <c r="B297" s="76" t="s">
        <v>164</v>
      </c>
      <c r="C297" s="54">
        <v>1</v>
      </c>
      <c r="D297" s="54"/>
      <c r="E297" s="54"/>
      <c r="F297" s="54"/>
      <c r="G297" s="54"/>
      <c r="H297" s="54">
        <v>1</v>
      </c>
      <c r="I297" s="54"/>
      <c r="J297" s="54">
        <v>1</v>
      </c>
      <c r="K297" s="54"/>
      <c r="L297" s="54"/>
      <c r="M297" s="54"/>
      <c r="N297" s="54"/>
      <c r="O297" s="54">
        <v>1</v>
      </c>
      <c r="P297" s="54"/>
      <c r="Q297" s="54">
        <v>1</v>
      </c>
      <c r="R297" s="54"/>
      <c r="S297" s="54"/>
      <c r="T297" s="54"/>
      <c r="U297" s="54"/>
      <c r="V297" s="54">
        <v>1</v>
      </c>
      <c r="W297" s="54">
        <v>1</v>
      </c>
      <c r="X297" s="54">
        <v>1</v>
      </c>
      <c r="Y297" s="54"/>
    </row>
    <row r="298" spans="1:25" s="53" customFormat="1" ht="15" x14ac:dyDescent="0.25">
      <c r="A298" s="75" t="s">
        <v>128</v>
      </c>
      <c r="B298" s="76" t="s">
        <v>165</v>
      </c>
      <c r="C298" s="54"/>
      <c r="D298" s="54">
        <v>1</v>
      </c>
      <c r="E298" s="54"/>
      <c r="F298" s="54"/>
      <c r="G298" s="54"/>
      <c r="H298" s="54"/>
      <c r="I298" s="54">
        <v>1</v>
      </c>
      <c r="J298" s="54"/>
      <c r="K298" s="54">
        <v>1</v>
      </c>
      <c r="L298" s="54"/>
      <c r="M298" s="54"/>
      <c r="N298" s="54"/>
      <c r="O298" s="54"/>
      <c r="P298" s="54">
        <v>1</v>
      </c>
      <c r="Q298" s="54"/>
      <c r="R298" s="54">
        <v>1</v>
      </c>
      <c r="S298" s="54"/>
      <c r="T298" s="54"/>
      <c r="U298" s="54"/>
      <c r="V298" s="54"/>
      <c r="W298" s="54">
        <v>1</v>
      </c>
      <c r="X298" s="54"/>
      <c r="Y298" s="54">
        <v>1</v>
      </c>
    </row>
    <row r="299" spans="1:25" s="53" customFormat="1" ht="15" x14ac:dyDescent="0.25">
      <c r="A299" s="75" t="s">
        <v>128</v>
      </c>
      <c r="B299" s="76" t="s">
        <v>165</v>
      </c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</row>
    <row r="300" spans="1:25" s="53" customFormat="1" ht="15" x14ac:dyDescent="0.25">
      <c r="A300" s="75" t="s">
        <v>128</v>
      </c>
      <c r="B300" s="76" t="s">
        <v>166</v>
      </c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</row>
    <row r="301" spans="1:25" s="53" customFormat="1" ht="15" x14ac:dyDescent="0.25">
      <c r="A301" s="75" t="s">
        <v>129</v>
      </c>
      <c r="B301" s="76" t="s">
        <v>153</v>
      </c>
      <c r="C301" s="54">
        <v>1</v>
      </c>
      <c r="D301" s="54"/>
      <c r="E301" s="54"/>
      <c r="F301" s="54"/>
      <c r="G301" s="54"/>
      <c r="H301" s="54"/>
      <c r="I301" s="54">
        <v>1</v>
      </c>
      <c r="J301" s="54"/>
      <c r="K301" s="54">
        <v>1</v>
      </c>
      <c r="L301" s="54"/>
      <c r="M301" s="54"/>
      <c r="N301" s="54"/>
      <c r="O301" s="54">
        <v>1</v>
      </c>
      <c r="P301" s="54"/>
      <c r="Q301" s="54">
        <v>1</v>
      </c>
      <c r="R301" s="54"/>
      <c r="S301" s="54"/>
      <c r="T301" s="54"/>
      <c r="U301" s="54"/>
      <c r="V301" s="54"/>
      <c r="W301" s="54">
        <v>1</v>
      </c>
      <c r="X301" s="54"/>
      <c r="Y301" s="54">
        <v>1</v>
      </c>
    </row>
    <row r="302" spans="1:25" s="53" customFormat="1" ht="15" x14ac:dyDescent="0.25">
      <c r="A302" s="75" t="s">
        <v>129</v>
      </c>
      <c r="B302" s="76" t="s">
        <v>153</v>
      </c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</row>
    <row r="303" spans="1:25" s="53" customFormat="1" ht="15" x14ac:dyDescent="0.25">
      <c r="A303" s="75" t="s">
        <v>129</v>
      </c>
      <c r="B303" s="76" t="s">
        <v>154</v>
      </c>
      <c r="C303" s="54">
        <v>1</v>
      </c>
      <c r="D303" s="54">
        <v>1</v>
      </c>
      <c r="E303" s="54"/>
      <c r="F303" s="54"/>
      <c r="G303" s="54"/>
      <c r="H303" s="54">
        <v>1</v>
      </c>
      <c r="I303" s="54">
        <v>1</v>
      </c>
      <c r="J303" s="54">
        <v>1</v>
      </c>
      <c r="K303" s="54">
        <v>1</v>
      </c>
      <c r="L303" s="54"/>
      <c r="M303" s="54"/>
      <c r="N303" s="54"/>
      <c r="O303" s="54">
        <v>1</v>
      </c>
      <c r="P303" s="54">
        <v>1</v>
      </c>
      <c r="Q303" s="54">
        <v>1</v>
      </c>
      <c r="R303" s="54">
        <v>1</v>
      </c>
      <c r="S303" s="54"/>
      <c r="T303" s="54"/>
      <c r="U303" s="54"/>
      <c r="V303" s="54">
        <v>1</v>
      </c>
      <c r="W303" s="54">
        <v>1</v>
      </c>
      <c r="X303" s="54">
        <v>1</v>
      </c>
      <c r="Y303" s="54">
        <v>1</v>
      </c>
    </row>
    <row r="304" spans="1:25" s="53" customFormat="1" ht="15" x14ac:dyDescent="0.25">
      <c r="A304" s="75" t="s">
        <v>129</v>
      </c>
      <c r="B304" s="76" t="s">
        <v>154</v>
      </c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</row>
    <row r="305" spans="1:25" s="53" customFormat="1" ht="15" x14ac:dyDescent="0.25">
      <c r="A305" s="75" t="s">
        <v>129</v>
      </c>
      <c r="B305" s="76" t="s">
        <v>155</v>
      </c>
      <c r="C305" s="54">
        <v>1</v>
      </c>
      <c r="D305" s="54">
        <v>1</v>
      </c>
      <c r="E305" s="54"/>
      <c r="F305" s="54"/>
      <c r="G305" s="54"/>
      <c r="H305" s="54">
        <v>1</v>
      </c>
      <c r="I305" s="54">
        <v>1</v>
      </c>
      <c r="J305" s="54">
        <v>1</v>
      </c>
      <c r="K305" s="54">
        <v>1</v>
      </c>
      <c r="L305" s="54"/>
      <c r="M305" s="54"/>
      <c r="N305" s="54"/>
      <c r="O305" s="54">
        <v>1</v>
      </c>
      <c r="P305" s="54">
        <v>1</v>
      </c>
      <c r="Q305" s="54">
        <v>1</v>
      </c>
      <c r="R305" s="54">
        <v>1</v>
      </c>
      <c r="S305" s="54"/>
      <c r="T305" s="54"/>
      <c r="U305" s="54"/>
      <c r="V305" s="54"/>
      <c r="W305" s="54">
        <v>1</v>
      </c>
      <c r="X305" s="54"/>
      <c r="Y305" s="54">
        <v>1</v>
      </c>
    </row>
    <row r="306" spans="1:25" s="53" customFormat="1" ht="15" x14ac:dyDescent="0.25">
      <c r="A306" s="75" t="s">
        <v>129</v>
      </c>
      <c r="B306" s="76" t="s">
        <v>155</v>
      </c>
      <c r="C306" s="54"/>
      <c r="D306" s="54">
        <v>1</v>
      </c>
      <c r="E306" s="54"/>
      <c r="F306" s="54"/>
      <c r="G306" s="54"/>
      <c r="H306" s="54">
        <v>1</v>
      </c>
      <c r="I306" s="54"/>
      <c r="J306" s="54">
        <v>1</v>
      </c>
      <c r="K306" s="54"/>
      <c r="L306" s="54"/>
      <c r="M306" s="54"/>
      <c r="N306" s="54"/>
      <c r="O306" s="54"/>
      <c r="P306" s="54">
        <v>1</v>
      </c>
      <c r="Q306" s="54"/>
      <c r="R306" s="54">
        <v>1</v>
      </c>
      <c r="S306" s="54"/>
      <c r="T306" s="54"/>
      <c r="U306" s="54"/>
      <c r="V306" s="54">
        <v>1</v>
      </c>
      <c r="W306" s="54"/>
      <c r="X306" s="54">
        <v>1</v>
      </c>
      <c r="Y306" s="54"/>
    </row>
    <row r="307" spans="1:25" s="53" customFormat="1" ht="15" x14ac:dyDescent="0.25">
      <c r="A307" s="75" t="s">
        <v>129</v>
      </c>
      <c r="B307" s="76" t="s">
        <v>156</v>
      </c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</row>
    <row r="308" spans="1:25" s="53" customFormat="1" ht="15" x14ac:dyDescent="0.25">
      <c r="A308" s="75" t="s">
        <v>129</v>
      </c>
      <c r="B308" s="76" t="s">
        <v>156</v>
      </c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</row>
    <row r="309" spans="1:25" s="53" customFormat="1" ht="15" x14ac:dyDescent="0.25">
      <c r="A309" s="75" t="s">
        <v>129</v>
      </c>
      <c r="B309" s="76" t="s">
        <v>157</v>
      </c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</row>
    <row r="310" spans="1:25" s="53" customFormat="1" ht="15" x14ac:dyDescent="0.25">
      <c r="A310" s="75" t="s">
        <v>129</v>
      </c>
      <c r="B310" s="76" t="s">
        <v>157</v>
      </c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</row>
    <row r="311" spans="1:25" s="53" customFormat="1" ht="15" x14ac:dyDescent="0.25">
      <c r="A311" s="75" t="s">
        <v>129</v>
      </c>
      <c r="B311" s="76" t="s">
        <v>158</v>
      </c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</row>
    <row r="312" spans="1:25" s="53" customFormat="1" ht="15" x14ac:dyDescent="0.25">
      <c r="A312" s="75" t="s">
        <v>129</v>
      </c>
      <c r="B312" s="76" t="s">
        <v>158</v>
      </c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</row>
    <row r="313" spans="1:25" s="53" customFormat="1" ht="15" x14ac:dyDescent="0.25">
      <c r="A313" s="75" t="s">
        <v>129</v>
      </c>
      <c r="B313" s="76" t="s">
        <v>159</v>
      </c>
      <c r="C313" s="54"/>
      <c r="D313" s="54"/>
      <c r="E313" s="61"/>
      <c r="F313" s="54"/>
      <c r="G313" s="54"/>
      <c r="H313" s="54"/>
      <c r="I313" s="54"/>
      <c r="J313" s="54"/>
      <c r="K313" s="54"/>
      <c r="L313" s="61"/>
      <c r="M313" s="54"/>
      <c r="N313" s="54"/>
      <c r="O313" s="54"/>
      <c r="P313" s="54"/>
      <c r="Q313" s="54"/>
      <c r="R313" s="54"/>
      <c r="S313" s="61"/>
      <c r="T313" s="54"/>
      <c r="U313" s="54"/>
      <c r="V313" s="54"/>
      <c r="W313" s="54"/>
      <c r="X313" s="54"/>
      <c r="Y313" s="54"/>
    </row>
    <row r="314" spans="1:25" s="53" customFormat="1" ht="15" x14ac:dyDescent="0.25">
      <c r="A314" s="75" t="s">
        <v>129</v>
      </c>
      <c r="B314" s="76" t="s">
        <v>159</v>
      </c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</row>
    <row r="315" spans="1:25" s="53" customFormat="1" ht="15" x14ac:dyDescent="0.25">
      <c r="A315" s="75" t="s">
        <v>129</v>
      </c>
      <c r="B315" s="76" t="s">
        <v>160</v>
      </c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</row>
    <row r="316" spans="1:25" s="53" customFormat="1" ht="15" x14ac:dyDescent="0.25">
      <c r="A316" s="75" t="s">
        <v>129</v>
      </c>
      <c r="B316" s="76" t="s">
        <v>160</v>
      </c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</row>
    <row r="317" spans="1:25" s="53" customFormat="1" ht="15" x14ac:dyDescent="0.25">
      <c r="A317" s="75" t="s">
        <v>129</v>
      </c>
      <c r="B317" s="76" t="s">
        <v>161</v>
      </c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</row>
    <row r="318" spans="1:25" s="53" customFormat="1" ht="15" x14ac:dyDescent="0.25">
      <c r="A318" s="75" t="s">
        <v>129</v>
      </c>
      <c r="B318" s="76" t="s">
        <v>161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</row>
    <row r="319" spans="1:25" s="53" customFormat="1" ht="15" x14ac:dyDescent="0.25">
      <c r="A319" s="75" t="s">
        <v>129</v>
      </c>
      <c r="B319" s="76" t="s">
        <v>162</v>
      </c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</row>
    <row r="320" spans="1:25" s="53" customFormat="1" ht="15" x14ac:dyDescent="0.25">
      <c r="A320" s="75" t="s">
        <v>129</v>
      </c>
      <c r="B320" s="76" t="s">
        <v>162</v>
      </c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</row>
    <row r="321" spans="1:25" s="53" customFormat="1" ht="15" x14ac:dyDescent="0.25">
      <c r="A321" s="75" t="s">
        <v>129</v>
      </c>
      <c r="B321" s="76" t="s">
        <v>163</v>
      </c>
      <c r="C321" s="54"/>
      <c r="D321" s="61"/>
      <c r="E321" s="54"/>
      <c r="F321" s="54"/>
      <c r="G321" s="54"/>
      <c r="H321" s="54"/>
      <c r="I321" s="54"/>
      <c r="J321" s="54"/>
      <c r="K321" s="61"/>
      <c r="L321" s="54"/>
      <c r="M321" s="54"/>
      <c r="N321" s="54"/>
      <c r="O321" s="54"/>
      <c r="P321" s="54"/>
      <c r="Q321" s="54"/>
      <c r="R321" s="61"/>
      <c r="S321" s="54"/>
      <c r="T321" s="54"/>
      <c r="U321" s="54"/>
      <c r="V321" s="54"/>
      <c r="W321" s="54"/>
      <c r="X321" s="54"/>
      <c r="Y321" s="61"/>
    </row>
    <row r="322" spans="1:25" s="53" customFormat="1" ht="15" x14ac:dyDescent="0.25">
      <c r="A322" s="75" t="s">
        <v>129</v>
      </c>
      <c r="B322" s="76" t="s">
        <v>163</v>
      </c>
      <c r="C322" s="54">
        <v>1</v>
      </c>
      <c r="D322" s="54"/>
      <c r="E322" s="54"/>
      <c r="F322" s="54"/>
      <c r="G322" s="54"/>
      <c r="H322" s="54">
        <v>1</v>
      </c>
      <c r="I322" s="54"/>
      <c r="J322" s="54">
        <v>1</v>
      </c>
      <c r="K322" s="54"/>
      <c r="L322" s="54"/>
      <c r="M322" s="54"/>
      <c r="N322" s="54"/>
      <c r="O322" s="54">
        <v>1</v>
      </c>
      <c r="P322" s="54"/>
      <c r="Q322" s="54">
        <v>1</v>
      </c>
      <c r="R322" s="54"/>
      <c r="S322" s="54"/>
      <c r="T322" s="54"/>
      <c r="U322" s="54"/>
      <c r="V322" s="54">
        <v>1</v>
      </c>
      <c r="W322" s="54"/>
      <c r="X322" s="54">
        <v>1</v>
      </c>
      <c r="Y322" s="54"/>
    </row>
    <row r="323" spans="1:25" s="53" customFormat="1" ht="15" x14ac:dyDescent="0.25">
      <c r="A323" s="75" t="s">
        <v>129</v>
      </c>
      <c r="B323" s="76" t="s">
        <v>164</v>
      </c>
      <c r="C323" s="54"/>
      <c r="D323" s="54">
        <v>1</v>
      </c>
      <c r="E323" s="54"/>
      <c r="F323" s="54"/>
      <c r="G323" s="54"/>
      <c r="H323" s="54"/>
      <c r="I323" s="54">
        <v>1</v>
      </c>
      <c r="J323" s="54"/>
      <c r="K323" s="54">
        <v>1</v>
      </c>
      <c r="L323" s="54"/>
      <c r="M323" s="54"/>
      <c r="N323" s="54"/>
      <c r="O323" s="54"/>
      <c r="P323" s="54">
        <v>1</v>
      </c>
      <c r="Q323" s="54"/>
      <c r="R323" s="54">
        <v>1</v>
      </c>
      <c r="S323" s="54"/>
      <c r="T323" s="54"/>
      <c r="U323" s="54"/>
      <c r="V323" s="54"/>
      <c r="W323" s="54">
        <v>1</v>
      </c>
      <c r="X323" s="54"/>
      <c r="Y323" s="54">
        <v>1</v>
      </c>
    </row>
    <row r="324" spans="1:25" s="53" customFormat="1" ht="15" x14ac:dyDescent="0.25">
      <c r="A324" s="75" t="s">
        <v>129</v>
      </c>
      <c r="B324" s="76" t="s">
        <v>164</v>
      </c>
      <c r="C324" s="54">
        <v>1</v>
      </c>
      <c r="D324" s="54">
        <v>1</v>
      </c>
      <c r="E324" s="54"/>
      <c r="F324" s="54"/>
      <c r="G324" s="54"/>
      <c r="H324" s="54">
        <v>1</v>
      </c>
      <c r="I324" s="54">
        <v>1</v>
      </c>
      <c r="J324" s="54">
        <v>1</v>
      </c>
      <c r="K324" s="54">
        <v>1</v>
      </c>
      <c r="L324" s="54"/>
      <c r="M324" s="54"/>
      <c r="N324" s="54"/>
      <c r="O324" s="54">
        <v>1</v>
      </c>
      <c r="P324" s="54">
        <v>1</v>
      </c>
      <c r="Q324" s="54">
        <v>1</v>
      </c>
      <c r="R324" s="54">
        <v>1</v>
      </c>
      <c r="S324" s="54"/>
      <c r="T324" s="54"/>
      <c r="U324" s="54"/>
      <c r="V324" s="54">
        <v>1</v>
      </c>
      <c r="W324" s="54">
        <v>1</v>
      </c>
      <c r="X324" s="54">
        <v>1</v>
      </c>
      <c r="Y324" s="54">
        <v>1</v>
      </c>
    </row>
    <row r="325" spans="1:25" s="53" customFormat="1" ht="15" x14ac:dyDescent="0.25">
      <c r="A325" s="75" t="s">
        <v>129</v>
      </c>
      <c r="B325" s="76" t="s">
        <v>165</v>
      </c>
      <c r="C325" s="54"/>
      <c r="D325" s="54">
        <v>1</v>
      </c>
      <c r="E325" s="54"/>
      <c r="F325" s="54"/>
      <c r="G325" s="54"/>
      <c r="H325" s="54"/>
      <c r="I325" s="54">
        <v>1</v>
      </c>
      <c r="J325" s="54"/>
      <c r="K325" s="54">
        <v>1</v>
      </c>
      <c r="L325" s="54"/>
      <c r="M325" s="54"/>
      <c r="N325" s="54"/>
      <c r="O325" s="54"/>
      <c r="P325" s="54">
        <v>1</v>
      </c>
      <c r="Q325" s="54"/>
      <c r="R325" s="54">
        <v>1</v>
      </c>
      <c r="S325" s="54"/>
      <c r="T325" s="54"/>
      <c r="U325" s="54"/>
      <c r="V325" s="54"/>
      <c r="W325" s="54">
        <v>1</v>
      </c>
      <c r="X325" s="54"/>
      <c r="Y325" s="54">
        <v>1</v>
      </c>
    </row>
    <row r="326" spans="1:25" s="53" customFormat="1" ht="15" x14ac:dyDescent="0.25">
      <c r="A326" s="75" t="s">
        <v>129</v>
      </c>
      <c r="B326" s="76" t="s">
        <v>166</v>
      </c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</row>
    <row r="327" spans="1:25" s="53" customFormat="1" ht="15" x14ac:dyDescent="0.25">
      <c r="A327" s="75" t="s">
        <v>129</v>
      </c>
      <c r="B327" s="76" t="s">
        <v>166</v>
      </c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</row>
    <row r="328" spans="1:25" s="53" customFormat="1" ht="15" x14ac:dyDescent="0.25">
      <c r="A328" s="75" t="s">
        <v>130</v>
      </c>
      <c r="B328" s="76" t="s">
        <v>153</v>
      </c>
      <c r="C328" s="54">
        <v>1</v>
      </c>
      <c r="D328" s="54"/>
      <c r="E328" s="54"/>
      <c r="F328" s="54"/>
      <c r="G328" s="54"/>
      <c r="H328" s="54"/>
      <c r="I328" s="54">
        <v>1</v>
      </c>
      <c r="J328" s="54"/>
      <c r="K328" s="54">
        <v>1</v>
      </c>
      <c r="L328" s="54"/>
      <c r="M328" s="54"/>
      <c r="N328" s="54"/>
      <c r="O328" s="54">
        <v>1</v>
      </c>
      <c r="P328" s="54"/>
      <c r="Q328" s="54">
        <v>1</v>
      </c>
      <c r="R328" s="54"/>
      <c r="S328" s="54"/>
      <c r="T328" s="54"/>
      <c r="U328" s="54"/>
      <c r="V328" s="54"/>
      <c r="W328" s="54">
        <v>1</v>
      </c>
      <c r="X328" s="54"/>
      <c r="Y328" s="54">
        <v>1</v>
      </c>
    </row>
    <row r="329" spans="1:25" s="53" customFormat="1" ht="15" x14ac:dyDescent="0.25">
      <c r="A329" s="75" t="s">
        <v>130</v>
      </c>
      <c r="B329" s="76" t="s">
        <v>153</v>
      </c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</row>
    <row r="330" spans="1:25" s="53" customFormat="1" ht="15" x14ac:dyDescent="0.25">
      <c r="A330" s="75" t="s">
        <v>130</v>
      </c>
      <c r="B330" s="76" t="s">
        <v>154</v>
      </c>
      <c r="C330" s="54">
        <v>1</v>
      </c>
      <c r="D330" s="54">
        <v>1</v>
      </c>
      <c r="E330" s="54"/>
      <c r="F330" s="54"/>
      <c r="G330" s="54"/>
      <c r="H330" s="54">
        <v>1</v>
      </c>
      <c r="I330" s="54">
        <v>1</v>
      </c>
      <c r="J330" s="54">
        <v>1</v>
      </c>
      <c r="K330" s="54">
        <v>1</v>
      </c>
      <c r="L330" s="54"/>
      <c r="M330" s="54"/>
      <c r="N330" s="54"/>
      <c r="O330" s="54">
        <v>1</v>
      </c>
      <c r="P330" s="54">
        <v>1</v>
      </c>
      <c r="Q330" s="54">
        <v>1</v>
      </c>
      <c r="R330" s="54">
        <v>1</v>
      </c>
      <c r="S330" s="54"/>
      <c r="T330" s="54"/>
      <c r="U330" s="54"/>
      <c r="V330" s="54">
        <v>1</v>
      </c>
      <c r="W330" s="54">
        <v>1</v>
      </c>
      <c r="X330" s="54">
        <v>1</v>
      </c>
      <c r="Y330" s="54">
        <v>1</v>
      </c>
    </row>
    <row r="331" spans="1:25" s="53" customFormat="1" ht="15" x14ac:dyDescent="0.25">
      <c r="A331" s="75" t="s">
        <v>130</v>
      </c>
      <c r="B331" s="76" t="s">
        <v>154</v>
      </c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</row>
    <row r="332" spans="1:25" s="53" customFormat="1" ht="15" x14ac:dyDescent="0.25">
      <c r="A332" s="75" t="s">
        <v>130</v>
      </c>
      <c r="B332" s="76" t="s">
        <v>155</v>
      </c>
      <c r="C332" s="54">
        <v>1</v>
      </c>
      <c r="D332" s="54">
        <v>1</v>
      </c>
      <c r="E332" s="54"/>
      <c r="F332" s="54"/>
      <c r="G332" s="54"/>
      <c r="H332" s="54">
        <v>1</v>
      </c>
      <c r="I332" s="54">
        <v>1</v>
      </c>
      <c r="J332" s="54">
        <v>1</v>
      </c>
      <c r="K332" s="54">
        <v>1</v>
      </c>
      <c r="L332" s="54"/>
      <c r="M332" s="54"/>
      <c r="N332" s="54"/>
      <c r="O332" s="54">
        <v>1</v>
      </c>
      <c r="P332" s="54">
        <v>1</v>
      </c>
      <c r="Q332" s="54">
        <v>1</v>
      </c>
      <c r="R332" s="54">
        <v>1</v>
      </c>
      <c r="S332" s="54"/>
      <c r="T332" s="54"/>
      <c r="U332" s="54"/>
      <c r="V332" s="54">
        <v>1</v>
      </c>
      <c r="W332" s="54">
        <v>1</v>
      </c>
      <c r="X332" s="54">
        <v>1</v>
      </c>
      <c r="Y332" s="54">
        <v>1</v>
      </c>
    </row>
    <row r="333" spans="1:25" s="53" customFormat="1" ht="15" x14ac:dyDescent="0.25">
      <c r="A333" s="75" t="s">
        <v>130</v>
      </c>
      <c r="B333" s="76" t="s">
        <v>155</v>
      </c>
      <c r="C333" s="54"/>
      <c r="D333" s="54">
        <v>1</v>
      </c>
      <c r="E333" s="54"/>
      <c r="F333" s="54"/>
      <c r="G333" s="54"/>
      <c r="H333" s="54">
        <v>1</v>
      </c>
      <c r="I333" s="54"/>
      <c r="J333" s="54">
        <v>1</v>
      </c>
      <c r="K333" s="54"/>
      <c r="L333" s="54"/>
      <c r="M333" s="54"/>
      <c r="N333" s="54"/>
      <c r="O333" s="54"/>
      <c r="P333" s="54">
        <v>1</v>
      </c>
      <c r="Q333" s="54"/>
      <c r="R333" s="54">
        <v>1</v>
      </c>
      <c r="S333" s="54"/>
      <c r="T333" s="54"/>
      <c r="U333" s="54"/>
      <c r="V333" s="54">
        <v>1</v>
      </c>
      <c r="W333" s="54"/>
      <c r="X333" s="54">
        <v>1</v>
      </c>
      <c r="Y333" s="54"/>
    </row>
    <row r="334" spans="1:25" s="53" customFormat="1" ht="15" x14ac:dyDescent="0.25">
      <c r="A334" s="75" t="s">
        <v>130</v>
      </c>
      <c r="B334" s="76" t="s">
        <v>156</v>
      </c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</row>
    <row r="335" spans="1:25" s="53" customFormat="1" ht="15" x14ac:dyDescent="0.25">
      <c r="A335" s="75" t="s">
        <v>130</v>
      </c>
      <c r="B335" s="76" t="s">
        <v>156</v>
      </c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</row>
    <row r="336" spans="1:25" s="53" customFormat="1" ht="15" x14ac:dyDescent="0.25">
      <c r="A336" s="75" t="s">
        <v>130</v>
      </c>
      <c r="B336" s="76" t="s">
        <v>157</v>
      </c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</row>
    <row r="337" spans="1:25" s="53" customFormat="1" ht="15" x14ac:dyDescent="0.25">
      <c r="A337" s="75" t="s">
        <v>130</v>
      </c>
      <c r="B337" s="76" t="s">
        <v>157</v>
      </c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</row>
    <row r="338" spans="1:25" s="53" customFormat="1" ht="15" x14ac:dyDescent="0.25">
      <c r="A338" s="75" t="s">
        <v>130</v>
      </c>
      <c r="B338" s="76" t="s">
        <v>158</v>
      </c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</row>
    <row r="339" spans="1:25" s="53" customFormat="1" ht="15" x14ac:dyDescent="0.25">
      <c r="A339" s="75" t="s">
        <v>130</v>
      </c>
      <c r="B339" s="76" t="s">
        <v>158</v>
      </c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</row>
    <row r="340" spans="1:25" s="53" customFormat="1" ht="15" x14ac:dyDescent="0.25">
      <c r="A340" s="75" t="s">
        <v>130</v>
      </c>
      <c r="B340" s="76" t="s">
        <v>159</v>
      </c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</row>
    <row r="341" spans="1:25" s="53" customFormat="1" ht="15" x14ac:dyDescent="0.25">
      <c r="A341" s="75" t="s">
        <v>130</v>
      </c>
      <c r="B341" s="76" t="s">
        <v>159</v>
      </c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</row>
    <row r="342" spans="1:25" s="53" customFormat="1" ht="15" x14ac:dyDescent="0.25">
      <c r="A342" s="75" t="s">
        <v>130</v>
      </c>
      <c r="B342" s="76" t="s">
        <v>160</v>
      </c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</row>
    <row r="343" spans="1:25" s="53" customFormat="1" ht="15" x14ac:dyDescent="0.25">
      <c r="A343" s="75" t="s">
        <v>130</v>
      </c>
      <c r="B343" s="76" t="s">
        <v>160</v>
      </c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</row>
    <row r="344" spans="1:25" s="53" customFormat="1" ht="15" x14ac:dyDescent="0.25">
      <c r="A344" s="75" t="s">
        <v>130</v>
      </c>
      <c r="B344" s="76" t="s">
        <v>161</v>
      </c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</row>
    <row r="345" spans="1:25" s="53" customFormat="1" ht="15" x14ac:dyDescent="0.25">
      <c r="A345" s="75" t="s">
        <v>130</v>
      </c>
      <c r="B345" s="76" t="s">
        <v>161</v>
      </c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</row>
    <row r="346" spans="1:25" s="53" customFormat="1" ht="15" x14ac:dyDescent="0.25">
      <c r="A346" s="75" t="s">
        <v>130</v>
      </c>
      <c r="B346" s="76" t="s">
        <v>162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</row>
    <row r="347" spans="1:25" s="53" customFormat="1" ht="15" x14ac:dyDescent="0.25">
      <c r="A347" s="75" t="s">
        <v>130</v>
      </c>
      <c r="B347" s="76" t="s">
        <v>162</v>
      </c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</row>
    <row r="348" spans="1:25" s="53" customFormat="1" ht="15" x14ac:dyDescent="0.25">
      <c r="A348" s="75" t="s">
        <v>130</v>
      </c>
      <c r="B348" s="76" t="s">
        <v>163</v>
      </c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</row>
    <row r="349" spans="1:25" s="53" customFormat="1" ht="15" x14ac:dyDescent="0.25">
      <c r="A349" s="75" t="s">
        <v>130</v>
      </c>
      <c r="B349" s="76" t="s">
        <v>163</v>
      </c>
      <c r="C349" s="54">
        <v>1</v>
      </c>
      <c r="D349" s="54"/>
      <c r="E349" s="54"/>
      <c r="F349" s="54"/>
      <c r="G349" s="54"/>
      <c r="H349" s="54">
        <v>1</v>
      </c>
      <c r="I349" s="54"/>
      <c r="J349" s="54">
        <v>1</v>
      </c>
      <c r="K349" s="54"/>
      <c r="L349" s="54"/>
      <c r="M349" s="54"/>
      <c r="N349" s="54"/>
      <c r="O349" s="54">
        <v>1</v>
      </c>
      <c r="P349" s="54"/>
      <c r="Q349" s="54">
        <v>1</v>
      </c>
      <c r="R349" s="54"/>
      <c r="S349" s="54"/>
      <c r="T349" s="54"/>
      <c r="U349" s="54"/>
      <c r="V349" s="54">
        <v>1</v>
      </c>
      <c r="W349" s="54"/>
      <c r="X349" s="54">
        <v>1</v>
      </c>
      <c r="Y349" s="54"/>
    </row>
    <row r="350" spans="1:25" s="53" customFormat="1" ht="15" x14ac:dyDescent="0.25">
      <c r="A350" s="75" t="s">
        <v>130</v>
      </c>
      <c r="B350" s="76" t="s">
        <v>164</v>
      </c>
      <c r="C350" s="54"/>
      <c r="D350" s="54">
        <v>1</v>
      </c>
      <c r="E350" s="54"/>
      <c r="F350" s="54"/>
      <c r="G350" s="54"/>
      <c r="H350" s="54"/>
      <c r="I350" s="54">
        <v>1</v>
      </c>
      <c r="J350" s="54"/>
      <c r="K350" s="54">
        <v>1</v>
      </c>
      <c r="L350" s="54"/>
      <c r="M350" s="54"/>
      <c r="N350" s="54"/>
      <c r="O350" s="54"/>
      <c r="P350" s="54">
        <v>1</v>
      </c>
      <c r="Q350" s="54"/>
      <c r="R350" s="54">
        <v>1</v>
      </c>
      <c r="S350" s="54"/>
      <c r="T350" s="54"/>
      <c r="U350" s="54"/>
      <c r="V350" s="54"/>
      <c r="W350" s="54">
        <v>1</v>
      </c>
      <c r="X350" s="54"/>
      <c r="Y350" s="54">
        <v>1</v>
      </c>
    </row>
    <row r="351" spans="1:25" s="53" customFormat="1" ht="15" x14ac:dyDescent="0.25">
      <c r="A351" s="75" t="s">
        <v>130</v>
      </c>
      <c r="B351" s="76" t="s">
        <v>164</v>
      </c>
      <c r="C351" s="54">
        <v>1</v>
      </c>
      <c r="D351" s="54"/>
      <c r="E351" s="54"/>
      <c r="F351" s="54"/>
      <c r="G351" s="54"/>
      <c r="H351" s="54">
        <v>1</v>
      </c>
      <c r="I351" s="54"/>
      <c r="J351" s="54">
        <v>1</v>
      </c>
      <c r="K351" s="54"/>
      <c r="L351" s="54"/>
      <c r="M351" s="54"/>
      <c r="N351" s="54"/>
      <c r="O351" s="54">
        <v>1</v>
      </c>
      <c r="P351" s="54"/>
      <c r="Q351" s="54">
        <v>1</v>
      </c>
      <c r="R351" s="54"/>
      <c r="S351" s="54"/>
      <c r="T351" s="54"/>
      <c r="U351" s="54"/>
      <c r="V351" s="54">
        <v>1</v>
      </c>
      <c r="W351" s="54"/>
      <c r="X351" s="54">
        <v>1</v>
      </c>
      <c r="Y351" s="54"/>
    </row>
    <row r="352" spans="1:25" s="53" customFormat="1" ht="15" x14ac:dyDescent="0.25">
      <c r="A352" s="75" t="s">
        <v>130</v>
      </c>
      <c r="B352" s="76" t="s">
        <v>165</v>
      </c>
      <c r="C352" s="54"/>
      <c r="D352" s="54">
        <v>1</v>
      </c>
      <c r="E352" s="54"/>
      <c r="F352" s="54"/>
      <c r="G352" s="54"/>
      <c r="H352" s="54"/>
      <c r="I352" s="54">
        <v>1</v>
      </c>
      <c r="J352" s="54"/>
      <c r="K352" s="54">
        <v>1</v>
      </c>
      <c r="L352" s="54"/>
      <c r="M352" s="54"/>
      <c r="N352" s="54"/>
      <c r="O352" s="54"/>
      <c r="P352" s="54">
        <v>1</v>
      </c>
      <c r="Q352" s="54"/>
      <c r="R352" s="54">
        <v>1</v>
      </c>
      <c r="S352" s="54"/>
      <c r="T352" s="54"/>
      <c r="U352" s="54"/>
      <c r="V352" s="54"/>
      <c r="W352" s="54">
        <v>1</v>
      </c>
      <c r="X352" s="54"/>
      <c r="Y352" s="54">
        <v>1</v>
      </c>
    </row>
    <row r="353" spans="1:25" s="53" customFormat="1" ht="15" x14ac:dyDescent="0.25">
      <c r="A353" s="75" t="s">
        <v>130</v>
      </c>
      <c r="B353" s="76" t="s">
        <v>165</v>
      </c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</row>
    <row r="354" spans="1:25" s="53" customFormat="1" ht="15" x14ac:dyDescent="0.25">
      <c r="A354" s="75" t="s">
        <v>130</v>
      </c>
      <c r="B354" s="76" t="s">
        <v>166</v>
      </c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</row>
    <row r="355" spans="1:25" s="53" customFormat="1" ht="15" x14ac:dyDescent="0.25">
      <c r="A355" s="75" t="s">
        <v>131</v>
      </c>
      <c r="B355" s="76" t="s">
        <v>153</v>
      </c>
      <c r="C355" s="54">
        <v>1</v>
      </c>
      <c r="D355" s="54"/>
      <c r="E355" s="54"/>
      <c r="F355" s="54"/>
      <c r="G355" s="54"/>
      <c r="H355" s="54"/>
      <c r="I355" s="54">
        <v>1</v>
      </c>
      <c r="J355" s="54"/>
      <c r="K355" s="54">
        <v>1</v>
      </c>
      <c r="L355" s="54"/>
      <c r="M355" s="54"/>
      <c r="N355" s="54"/>
      <c r="O355" s="54">
        <v>1</v>
      </c>
      <c r="P355" s="54"/>
      <c r="Q355" s="54">
        <v>1</v>
      </c>
      <c r="R355" s="54"/>
      <c r="S355" s="54"/>
      <c r="T355" s="54"/>
      <c r="U355" s="54"/>
      <c r="V355" s="54"/>
      <c r="W355" s="54">
        <v>1</v>
      </c>
      <c r="X355" s="54"/>
      <c r="Y355" s="54">
        <v>1</v>
      </c>
    </row>
    <row r="356" spans="1:25" s="53" customFormat="1" ht="15" x14ac:dyDescent="0.25">
      <c r="A356" s="75" t="s">
        <v>131</v>
      </c>
      <c r="B356" s="76" t="s">
        <v>153</v>
      </c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</row>
    <row r="357" spans="1:25" s="53" customFormat="1" ht="15" x14ac:dyDescent="0.25">
      <c r="A357" s="75" t="s">
        <v>131</v>
      </c>
      <c r="B357" s="76" t="s">
        <v>154</v>
      </c>
      <c r="C357" s="54">
        <v>1</v>
      </c>
      <c r="D357" s="54">
        <v>1</v>
      </c>
      <c r="E357" s="54"/>
      <c r="F357" s="54"/>
      <c r="G357" s="54"/>
      <c r="H357" s="54">
        <v>1</v>
      </c>
      <c r="I357" s="54">
        <v>1</v>
      </c>
      <c r="J357" s="54">
        <v>1</v>
      </c>
      <c r="K357" s="54">
        <v>1</v>
      </c>
      <c r="L357" s="54"/>
      <c r="M357" s="54"/>
      <c r="N357" s="54"/>
      <c r="O357" s="54">
        <v>1</v>
      </c>
      <c r="P357" s="54">
        <v>1</v>
      </c>
      <c r="Q357" s="54">
        <v>1</v>
      </c>
      <c r="R357" s="54">
        <v>1</v>
      </c>
      <c r="S357" s="54"/>
      <c r="T357" s="54"/>
      <c r="U357" s="54"/>
      <c r="V357" s="54">
        <v>1</v>
      </c>
      <c r="W357" s="54">
        <v>1</v>
      </c>
      <c r="X357" s="54">
        <v>1</v>
      </c>
      <c r="Y357" s="54">
        <v>1</v>
      </c>
    </row>
    <row r="358" spans="1:25" s="53" customFormat="1" ht="15" x14ac:dyDescent="0.25">
      <c r="A358" s="75" t="s">
        <v>131</v>
      </c>
      <c r="B358" s="76" t="s">
        <v>154</v>
      </c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</row>
    <row r="359" spans="1:25" s="53" customFormat="1" ht="15" x14ac:dyDescent="0.25">
      <c r="A359" s="75" t="s">
        <v>131</v>
      </c>
      <c r="B359" s="76" t="s">
        <v>155</v>
      </c>
      <c r="C359" s="54">
        <v>1</v>
      </c>
      <c r="D359" s="54">
        <v>1</v>
      </c>
      <c r="E359" s="54"/>
      <c r="F359" s="54"/>
      <c r="G359" s="54"/>
      <c r="H359" s="54">
        <v>1</v>
      </c>
      <c r="I359" s="54">
        <v>1</v>
      </c>
      <c r="J359" s="54">
        <v>1</v>
      </c>
      <c r="K359" s="54">
        <v>1</v>
      </c>
      <c r="L359" s="54"/>
      <c r="M359" s="54"/>
      <c r="N359" s="54"/>
      <c r="O359" s="54">
        <v>1</v>
      </c>
      <c r="P359" s="54">
        <v>1</v>
      </c>
      <c r="Q359" s="54">
        <v>1</v>
      </c>
      <c r="R359" s="54">
        <v>1</v>
      </c>
      <c r="S359" s="54"/>
      <c r="T359" s="54"/>
      <c r="U359" s="54"/>
      <c r="V359" s="54">
        <v>1</v>
      </c>
      <c r="W359" s="54">
        <v>1</v>
      </c>
      <c r="X359" s="54">
        <v>1</v>
      </c>
      <c r="Y359" s="54">
        <v>1</v>
      </c>
    </row>
    <row r="360" spans="1:25" s="53" customFormat="1" ht="15" x14ac:dyDescent="0.25">
      <c r="A360" s="75" t="s">
        <v>131</v>
      </c>
      <c r="B360" s="76" t="s">
        <v>155</v>
      </c>
      <c r="C360" s="54"/>
      <c r="D360" s="54">
        <v>1</v>
      </c>
      <c r="E360" s="54"/>
      <c r="F360" s="54"/>
      <c r="G360" s="54"/>
      <c r="H360" s="54">
        <v>1</v>
      </c>
      <c r="I360" s="54"/>
      <c r="J360" s="54">
        <v>1</v>
      </c>
      <c r="K360" s="54"/>
      <c r="L360" s="54"/>
      <c r="M360" s="54"/>
      <c r="N360" s="54"/>
      <c r="O360" s="54"/>
      <c r="P360" s="54">
        <v>1</v>
      </c>
      <c r="Q360" s="54"/>
      <c r="R360" s="54">
        <v>1</v>
      </c>
      <c r="S360" s="54"/>
      <c r="T360" s="54"/>
      <c r="U360" s="54"/>
      <c r="V360" s="54">
        <v>1</v>
      </c>
      <c r="W360" s="54"/>
      <c r="X360" s="54">
        <v>1</v>
      </c>
      <c r="Y360" s="54"/>
    </row>
    <row r="361" spans="1:25" s="53" customFormat="1" ht="15" x14ac:dyDescent="0.25">
      <c r="A361" s="75" t="s">
        <v>131</v>
      </c>
      <c r="B361" s="76" t="s">
        <v>156</v>
      </c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</row>
    <row r="362" spans="1:25" s="53" customFormat="1" ht="15" x14ac:dyDescent="0.25">
      <c r="A362" s="75" t="s">
        <v>131</v>
      </c>
      <c r="B362" s="76" t="s">
        <v>156</v>
      </c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</row>
    <row r="363" spans="1:25" s="53" customFormat="1" ht="15" x14ac:dyDescent="0.25">
      <c r="A363" s="75" t="s">
        <v>131</v>
      </c>
      <c r="B363" s="76" t="s">
        <v>157</v>
      </c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</row>
    <row r="364" spans="1:25" s="53" customFormat="1" ht="15" x14ac:dyDescent="0.25">
      <c r="A364" s="75" t="s">
        <v>131</v>
      </c>
      <c r="B364" s="76" t="s">
        <v>157</v>
      </c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</row>
    <row r="365" spans="1:25" s="53" customFormat="1" ht="15" x14ac:dyDescent="0.25">
      <c r="A365" s="75" t="s">
        <v>131</v>
      </c>
      <c r="B365" s="76" t="s">
        <v>158</v>
      </c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</row>
    <row r="366" spans="1:25" s="53" customFormat="1" ht="15" x14ac:dyDescent="0.25">
      <c r="A366" s="75" t="s">
        <v>131</v>
      </c>
      <c r="B366" s="76" t="s">
        <v>158</v>
      </c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</row>
    <row r="367" spans="1:25" s="53" customFormat="1" ht="15" x14ac:dyDescent="0.25">
      <c r="A367" s="75" t="s">
        <v>131</v>
      </c>
      <c r="B367" s="76" t="s">
        <v>159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</row>
    <row r="368" spans="1:25" s="53" customFormat="1" ht="15" x14ac:dyDescent="0.25">
      <c r="A368" s="75" t="s">
        <v>131</v>
      </c>
      <c r="B368" s="76" t="s">
        <v>159</v>
      </c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</row>
    <row r="369" spans="1:25" s="53" customFormat="1" ht="15" x14ac:dyDescent="0.25">
      <c r="A369" s="75" t="s">
        <v>131</v>
      </c>
      <c r="B369" s="76" t="s">
        <v>160</v>
      </c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</row>
    <row r="370" spans="1:25" s="53" customFormat="1" ht="15" x14ac:dyDescent="0.25">
      <c r="A370" s="75" t="s">
        <v>131</v>
      </c>
      <c r="B370" s="76" t="s">
        <v>160</v>
      </c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</row>
    <row r="371" spans="1:25" s="53" customFormat="1" ht="15" x14ac:dyDescent="0.25">
      <c r="A371" s="75" t="s">
        <v>131</v>
      </c>
      <c r="B371" s="76" t="s">
        <v>161</v>
      </c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</row>
    <row r="372" spans="1:25" s="53" customFormat="1" ht="15" x14ac:dyDescent="0.25">
      <c r="A372" s="75" t="s">
        <v>131</v>
      </c>
      <c r="B372" s="76" t="s">
        <v>161</v>
      </c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</row>
    <row r="373" spans="1:25" s="53" customFormat="1" ht="15" x14ac:dyDescent="0.25">
      <c r="A373" s="75" t="s">
        <v>131</v>
      </c>
      <c r="B373" s="76" t="s">
        <v>162</v>
      </c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</row>
    <row r="374" spans="1:25" s="53" customFormat="1" ht="15" x14ac:dyDescent="0.25">
      <c r="A374" s="75" t="s">
        <v>131</v>
      </c>
      <c r="B374" s="76" t="s">
        <v>162</v>
      </c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</row>
    <row r="375" spans="1:25" s="53" customFormat="1" ht="15" x14ac:dyDescent="0.25">
      <c r="A375" s="75" t="s">
        <v>131</v>
      </c>
      <c r="B375" s="76" t="s">
        <v>163</v>
      </c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</row>
    <row r="376" spans="1:25" s="53" customFormat="1" ht="15" x14ac:dyDescent="0.25">
      <c r="A376" s="75" t="s">
        <v>131</v>
      </c>
      <c r="B376" s="76" t="s">
        <v>163</v>
      </c>
      <c r="C376" s="54">
        <v>1</v>
      </c>
      <c r="D376" s="54"/>
      <c r="E376" s="54"/>
      <c r="F376" s="54"/>
      <c r="G376" s="54"/>
      <c r="H376" s="54">
        <v>1</v>
      </c>
      <c r="I376" s="54"/>
      <c r="J376" s="54">
        <v>1</v>
      </c>
      <c r="K376" s="54"/>
      <c r="L376" s="54"/>
      <c r="M376" s="54"/>
      <c r="N376" s="54"/>
      <c r="O376" s="54">
        <v>1</v>
      </c>
      <c r="P376" s="54"/>
      <c r="Q376" s="54">
        <v>1</v>
      </c>
      <c r="R376" s="54"/>
      <c r="S376" s="54"/>
      <c r="T376" s="54"/>
      <c r="U376" s="54"/>
      <c r="V376" s="54">
        <v>1</v>
      </c>
      <c r="W376" s="54"/>
      <c r="X376" s="54">
        <v>1</v>
      </c>
      <c r="Y376" s="54"/>
    </row>
    <row r="377" spans="1:25" s="53" customFormat="1" ht="15" x14ac:dyDescent="0.25">
      <c r="A377" s="75" t="s">
        <v>131</v>
      </c>
      <c r="B377" s="76" t="s">
        <v>164</v>
      </c>
      <c r="C377" s="54"/>
      <c r="D377" s="54">
        <v>1</v>
      </c>
      <c r="E377" s="54"/>
      <c r="F377" s="54"/>
      <c r="G377" s="54"/>
      <c r="H377" s="54"/>
      <c r="I377" s="54">
        <v>1</v>
      </c>
      <c r="J377" s="54"/>
      <c r="K377" s="54">
        <v>1</v>
      </c>
      <c r="L377" s="54"/>
      <c r="M377" s="54"/>
      <c r="N377" s="54"/>
      <c r="O377" s="54"/>
      <c r="P377" s="54">
        <v>1</v>
      </c>
      <c r="Q377" s="54"/>
      <c r="R377" s="54">
        <v>1</v>
      </c>
      <c r="S377" s="54"/>
      <c r="T377" s="54"/>
      <c r="U377" s="54"/>
      <c r="V377" s="54"/>
      <c r="W377" s="54">
        <v>1</v>
      </c>
      <c r="X377" s="54"/>
      <c r="Y377" s="54">
        <v>1</v>
      </c>
    </row>
    <row r="378" spans="1:25" s="53" customFormat="1" ht="15" x14ac:dyDescent="0.25">
      <c r="A378" s="75" t="s">
        <v>131</v>
      </c>
      <c r="B378" s="76" t="s">
        <v>164</v>
      </c>
      <c r="C378" s="54">
        <v>1</v>
      </c>
      <c r="D378" s="54"/>
      <c r="E378" s="54"/>
      <c r="F378" s="54"/>
      <c r="G378" s="54"/>
      <c r="H378" s="54">
        <v>1</v>
      </c>
      <c r="I378" s="54"/>
      <c r="J378" s="54">
        <v>1</v>
      </c>
      <c r="K378" s="54"/>
      <c r="L378" s="54"/>
      <c r="M378" s="54"/>
      <c r="N378" s="54"/>
      <c r="O378" s="54">
        <v>1</v>
      </c>
      <c r="P378" s="54"/>
      <c r="Q378" s="54">
        <v>1</v>
      </c>
      <c r="R378" s="54"/>
      <c r="S378" s="54"/>
      <c r="T378" s="54"/>
      <c r="U378" s="54"/>
      <c r="V378" s="54">
        <v>1</v>
      </c>
      <c r="W378" s="54"/>
      <c r="X378" s="54">
        <v>1</v>
      </c>
      <c r="Y378" s="54"/>
    </row>
    <row r="379" spans="1:25" s="53" customFormat="1" ht="15" x14ac:dyDescent="0.25">
      <c r="A379" s="75" t="s">
        <v>131</v>
      </c>
      <c r="B379" s="76" t="s">
        <v>165</v>
      </c>
      <c r="C379" s="54"/>
      <c r="D379" s="54">
        <v>1</v>
      </c>
      <c r="E379" s="54"/>
      <c r="F379" s="54"/>
      <c r="G379" s="54"/>
      <c r="H379" s="54"/>
      <c r="I379" s="54">
        <v>1</v>
      </c>
      <c r="J379" s="54"/>
      <c r="K379" s="54">
        <v>1</v>
      </c>
      <c r="L379" s="54"/>
      <c r="M379" s="54"/>
      <c r="N379" s="54"/>
      <c r="O379" s="54"/>
      <c r="P379" s="54">
        <v>1</v>
      </c>
      <c r="Q379" s="54"/>
      <c r="R379" s="54">
        <v>1</v>
      </c>
      <c r="S379" s="54"/>
      <c r="T379" s="54"/>
      <c r="U379" s="54"/>
      <c r="V379" s="54"/>
      <c r="W379" s="54">
        <v>1</v>
      </c>
      <c r="X379" s="54"/>
      <c r="Y379" s="54">
        <v>1</v>
      </c>
    </row>
    <row r="380" spans="1:25" s="53" customFormat="1" ht="15" x14ac:dyDescent="0.25">
      <c r="A380" s="75" t="s">
        <v>131</v>
      </c>
      <c r="B380" s="76" t="s">
        <v>165</v>
      </c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</row>
    <row r="381" spans="1:25" s="53" customFormat="1" ht="15" x14ac:dyDescent="0.25">
      <c r="A381" s="75" t="s">
        <v>131</v>
      </c>
      <c r="B381" s="76" t="s">
        <v>166</v>
      </c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</row>
    <row r="382" spans="1:25" s="53" customFormat="1" ht="15" x14ac:dyDescent="0.25">
      <c r="A382" s="75" t="s">
        <v>132</v>
      </c>
      <c r="B382" s="76" t="s">
        <v>153</v>
      </c>
      <c r="C382" s="54">
        <v>1</v>
      </c>
      <c r="D382" s="54"/>
      <c r="E382" s="54"/>
      <c r="F382" s="54"/>
      <c r="G382" s="54"/>
      <c r="H382" s="54"/>
      <c r="I382" s="54">
        <v>1</v>
      </c>
      <c r="J382" s="54"/>
      <c r="K382" s="54">
        <v>1</v>
      </c>
      <c r="L382" s="54"/>
      <c r="M382" s="54"/>
      <c r="N382" s="54"/>
      <c r="O382" s="54">
        <v>1</v>
      </c>
      <c r="P382" s="54"/>
      <c r="Q382" s="54">
        <v>1</v>
      </c>
      <c r="R382" s="54"/>
      <c r="S382" s="54"/>
      <c r="T382" s="54"/>
      <c r="U382" s="54"/>
      <c r="V382" s="54"/>
      <c r="W382" s="54">
        <v>1</v>
      </c>
      <c r="X382" s="54"/>
      <c r="Y382" s="54">
        <v>1</v>
      </c>
    </row>
    <row r="383" spans="1:25" s="53" customFormat="1" ht="15" x14ac:dyDescent="0.25">
      <c r="A383" s="75" t="s">
        <v>132</v>
      </c>
      <c r="B383" s="76" t="s">
        <v>153</v>
      </c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</row>
    <row r="384" spans="1:25" s="53" customFormat="1" ht="15" x14ac:dyDescent="0.25">
      <c r="A384" s="75" t="s">
        <v>132</v>
      </c>
      <c r="B384" s="76" t="s">
        <v>154</v>
      </c>
      <c r="C384" s="54">
        <v>1</v>
      </c>
      <c r="D384" s="54">
        <v>1</v>
      </c>
      <c r="E384" s="54"/>
      <c r="F384" s="54"/>
      <c r="G384" s="54"/>
      <c r="H384" s="54">
        <v>1</v>
      </c>
      <c r="I384" s="54">
        <v>1</v>
      </c>
      <c r="J384" s="54">
        <v>1</v>
      </c>
      <c r="K384" s="54">
        <v>1</v>
      </c>
      <c r="L384" s="54"/>
      <c r="M384" s="54"/>
      <c r="N384" s="54"/>
      <c r="O384" s="54">
        <v>1</v>
      </c>
      <c r="P384" s="54">
        <v>1</v>
      </c>
      <c r="Q384" s="54">
        <v>1</v>
      </c>
      <c r="R384" s="54">
        <v>1</v>
      </c>
      <c r="S384" s="54"/>
      <c r="T384" s="54"/>
      <c r="U384" s="54"/>
      <c r="V384" s="54">
        <v>1</v>
      </c>
      <c r="W384" s="54">
        <v>1</v>
      </c>
      <c r="X384" s="54">
        <v>1</v>
      </c>
      <c r="Y384" s="54">
        <v>1</v>
      </c>
    </row>
    <row r="385" spans="1:25" s="53" customFormat="1" ht="15" x14ac:dyDescent="0.25">
      <c r="A385" s="75" t="s">
        <v>132</v>
      </c>
      <c r="B385" s="76" t="s">
        <v>154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</row>
    <row r="386" spans="1:25" s="53" customFormat="1" ht="15" x14ac:dyDescent="0.25">
      <c r="A386" s="75" t="s">
        <v>132</v>
      </c>
      <c r="B386" s="76" t="s">
        <v>155</v>
      </c>
      <c r="C386" s="54">
        <v>1</v>
      </c>
      <c r="D386" s="54">
        <v>1</v>
      </c>
      <c r="E386" s="54"/>
      <c r="F386" s="54"/>
      <c r="G386" s="54"/>
      <c r="H386" s="54">
        <v>1</v>
      </c>
      <c r="I386" s="54">
        <v>1</v>
      </c>
      <c r="J386" s="54">
        <v>1</v>
      </c>
      <c r="K386" s="54">
        <v>1</v>
      </c>
      <c r="L386" s="54"/>
      <c r="M386" s="54"/>
      <c r="N386" s="54"/>
      <c r="O386" s="54">
        <v>1</v>
      </c>
      <c r="P386" s="54">
        <v>1</v>
      </c>
      <c r="Q386" s="54">
        <v>1</v>
      </c>
      <c r="R386" s="54">
        <v>1</v>
      </c>
      <c r="S386" s="54"/>
      <c r="T386" s="54"/>
      <c r="U386" s="54"/>
      <c r="V386" s="54">
        <v>1</v>
      </c>
      <c r="W386" s="54">
        <v>1</v>
      </c>
      <c r="X386" s="54">
        <v>1</v>
      </c>
      <c r="Y386" s="54">
        <v>1</v>
      </c>
    </row>
    <row r="387" spans="1:25" s="53" customFormat="1" ht="15" x14ac:dyDescent="0.25">
      <c r="A387" s="75" t="s">
        <v>132</v>
      </c>
      <c r="B387" s="76" t="s">
        <v>155</v>
      </c>
      <c r="C387" s="54"/>
      <c r="D387" s="54">
        <v>1</v>
      </c>
      <c r="E387" s="54"/>
      <c r="F387" s="54"/>
      <c r="G387" s="54"/>
      <c r="H387" s="54">
        <v>1</v>
      </c>
      <c r="I387" s="54"/>
      <c r="J387" s="54">
        <v>1</v>
      </c>
      <c r="K387" s="54"/>
      <c r="L387" s="54"/>
      <c r="M387" s="54"/>
      <c r="N387" s="54"/>
      <c r="O387" s="54"/>
      <c r="P387" s="54">
        <v>1</v>
      </c>
      <c r="Q387" s="54"/>
      <c r="R387" s="54">
        <v>1</v>
      </c>
      <c r="S387" s="54"/>
      <c r="T387" s="54"/>
      <c r="U387" s="54"/>
      <c r="V387" s="54">
        <v>1</v>
      </c>
      <c r="W387" s="54"/>
      <c r="X387" s="54">
        <v>1</v>
      </c>
      <c r="Y387" s="54"/>
    </row>
    <row r="388" spans="1:25" s="53" customFormat="1" ht="15" x14ac:dyDescent="0.25">
      <c r="A388" s="75" t="s">
        <v>132</v>
      </c>
      <c r="B388" s="76" t="s">
        <v>156</v>
      </c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</row>
    <row r="389" spans="1:25" s="53" customFormat="1" ht="15" x14ac:dyDescent="0.25">
      <c r="A389" s="75" t="s">
        <v>132</v>
      </c>
      <c r="B389" s="76" t="s">
        <v>156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</row>
    <row r="390" spans="1:25" s="53" customFormat="1" ht="15" x14ac:dyDescent="0.25">
      <c r="A390" s="75" t="s">
        <v>132</v>
      </c>
      <c r="B390" s="76" t="s">
        <v>157</v>
      </c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</row>
    <row r="391" spans="1:25" s="53" customFormat="1" ht="15" x14ac:dyDescent="0.25">
      <c r="A391" s="75" t="s">
        <v>132</v>
      </c>
      <c r="B391" s="76" t="s">
        <v>157</v>
      </c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</row>
    <row r="392" spans="1:25" s="53" customFormat="1" ht="15" x14ac:dyDescent="0.25">
      <c r="A392" s="75" t="s">
        <v>132</v>
      </c>
      <c r="B392" s="76" t="s">
        <v>158</v>
      </c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</row>
    <row r="393" spans="1:25" s="53" customFormat="1" ht="15" x14ac:dyDescent="0.25">
      <c r="A393" s="75" t="s">
        <v>132</v>
      </c>
      <c r="B393" s="76" t="s">
        <v>158</v>
      </c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</row>
    <row r="394" spans="1:25" s="53" customFormat="1" ht="15" x14ac:dyDescent="0.25">
      <c r="A394" s="75" t="s">
        <v>132</v>
      </c>
      <c r="B394" s="76" t="s">
        <v>159</v>
      </c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</row>
    <row r="395" spans="1:25" s="53" customFormat="1" ht="15" x14ac:dyDescent="0.25">
      <c r="A395" s="75" t="s">
        <v>132</v>
      </c>
      <c r="B395" s="76" t="s">
        <v>159</v>
      </c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</row>
    <row r="396" spans="1:25" s="53" customFormat="1" ht="15" x14ac:dyDescent="0.25">
      <c r="A396" s="75" t="s">
        <v>132</v>
      </c>
      <c r="B396" s="76" t="s">
        <v>160</v>
      </c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</row>
    <row r="397" spans="1:25" s="53" customFormat="1" ht="15" x14ac:dyDescent="0.25">
      <c r="A397" s="75" t="s">
        <v>132</v>
      </c>
      <c r="B397" s="76" t="s">
        <v>160</v>
      </c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</row>
    <row r="398" spans="1:25" s="53" customFormat="1" ht="15" x14ac:dyDescent="0.25">
      <c r="A398" s="75" t="s">
        <v>132</v>
      </c>
      <c r="B398" s="76" t="s">
        <v>161</v>
      </c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</row>
    <row r="399" spans="1:25" s="53" customFormat="1" ht="15" x14ac:dyDescent="0.25">
      <c r="A399" s="75" t="s">
        <v>132</v>
      </c>
      <c r="B399" s="76" t="s">
        <v>161</v>
      </c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</row>
    <row r="400" spans="1:25" s="53" customFormat="1" ht="15" x14ac:dyDescent="0.25">
      <c r="A400" s="75" t="s">
        <v>132</v>
      </c>
      <c r="B400" s="76" t="s">
        <v>162</v>
      </c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</row>
    <row r="401" spans="1:25" s="53" customFormat="1" ht="15" x14ac:dyDescent="0.25">
      <c r="A401" s="75" t="s">
        <v>132</v>
      </c>
      <c r="B401" s="76" t="s">
        <v>162</v>
      </c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</row>
    <row r="402" spans="1:25" s="53" customFormat="1" ht="15" x14ac:dyDescent="0.25">
      <c r="A402" s="75" t="s">
        <v>132</v>
      </c>
      <c r="B402" s="76" t="s">
        <v>163</v>
      </c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</row>
    <row r="403" spans="1:25" s="53" customFormat="1" ht="15" x14ac:dyDescent="0.25">
      <c r="A403" s="75" t="s">
        <v>132</v>
      </c>
      <c r="B403" s="76" t="s">
        <v>163</v>
      </c>
      <c r="C403" s="54">
        <v>1</v>
      </c>
      <c r="D403" s="54"/>
      <c r="E403" s="54"/>
      <c r="F403" s="54"/>
      <c r="G403" s="54"/>
      <c r="H403" s="54">
        <v>1</v>
      </c>
      <c r="I403" s="54"/>
      <c r="J403" s="54">
        <v>1</v>
      </c>
      <c r="K403" s="54"/>
      <c r="L403" s="54"/>
      <c r="M403" s="54"/>
      <c r="N403" s="54"/>
      <c r="O403" s="54">
        <v>1</v>
      </c>
      <c r="P403" s="54"/>
      <c r="Q403" s="54">
        <v>1</v>
      </c>
      <c r="R403" s="54"/>
      <c r="S403" s="54"/>
      <c r="T403" s="54"/>
      <c r="U403" s="54"/>
      <c r="V403" s="54">
        <v>1</v>
      </c>
      <c r="W403" s="54"/>
      <c r="X403" s="54">
        <v>1</v>
      </c>
      <c r="Y403" s="54"/>
    </row>
    <row r="404" spans="1:25" s="53" customFormat="1" ht="15" x14ac:dyDescent="0.25">
      <c r="A404" s="75" t="s">
        <v>132</v>
      </c>
      <c r="B404" s="76" t="s">
        <v>164</v>
      </c>
      <c r="C404" s="54"/>
      <c r="D404" s="54">
        <v>1</v>
      </c>
      <c r="E404" s="54"/>
      <c r="F404" s="54"/>
      <c r="G404" s="54"/>
      <c r="H404" s="54"/>
      <c r="I404" s="54">
        <v>1</v>
      </c>
      <c r="J404" s="54"/>
      <c r="K404" s="54">
        <v>1</v>
      </c>
      <c r="L404" s="54"/>
      <c r="M404" s="54"/>
      <c r="N404" s="54"/>
      <c r="O404" s="54"/>
      <c r="P404" s="54">
        <v>1</v>
      </c>
      <c r="Q404" s="54"/>
      <c r="R404" s="54">
        <v>1</v>
      </c>
      <c r="S404" s="54"/>
      <c r="T404" s="54"/>
      <c r="U404" s="54"/>
      <c r="V404" s="54"/>
      <c r="W404" s="54">
        <v>1</v>
      </c>
      <c r="X404" s="54"/>
      <c r="Y404" s="54">
        <v>1</v>
      </c>
    </row>
    <row r="405" spans="1:25" s="53" customFormat="1" ht="15" x14ac:dyDescent="0.25">
      <c r="A405" s="75" t="s">
        <v>132</v>
      </c>
      <c r="B405" s="76" t="s">
        <v>164</v>
      </c>
      <c r="C405" s="54">
        <v>1</v>
      </c>
      <c r="D405" s="54"/>
      <c r="E405" s="54"/>
      <c r="F405" s="54"/>
      <c r="G405" s="54"/>
      <c r="H405" s="54">
        <v>1</v>
      </c>
      <c r="I405" s="54"/>
      <c r="J405" s="54">
        <v>1</v>
      </c>
      <c r="K405" s="54"/>
      <c r="L405" s="54"/>
      <c r="M405" s="54"/>
      <c r="N405" s="54"/>
      <c r="O405" s="54">
        <v>1</v>
      </c>
      <c r="P405" s="54"/>
      <c r="Q405" s="54">
        <v>1</v>
      </c>
      <c r="R405" s="54"/>
      <c r="S405" s="54"/>
      <c r="T405" s="54"/>
      <c r="U405" s="54"/>
      <c r="V405" s="54">
        <v>1</v>
      </c>
      <c r="W405" s="54"/>
      <c r="X405" s="54">
        <v>1</v>
      </c>
      <c r="Y405" s="54"/>
    </row>
    <row r="406" spans="1:25" s="53" customFormat="1" ht="15" x14ac:dyDescent="0.25">
      <c r="A406" s="75" t="s">
        <v>132</v>
      </c>
      <c r="B406" s="76" t="s">
        <v>165</v>
      </c>
      <c r="C406" s="54"/>
      <c r="D406" s="54">
        <v>1</v>
      </c>
      <c r="E406" s="54"/>
      <c r="F406" s="54"/>
      <c r="G406" s="54"/>
      <c r="H406" s="54"/>
      <c r="I406" s="54">
        <v>1</v>
      </c>
      <c r="J406" s="54"/>
      <c r="K406" s="54">
        <v>1</v>
      </c>
      <c r="L406" s="54"/>
      <c r="M406" s="54"/>
      <c r="N406" s="54"/>
      <c r="O406" s="54"/>
      <c r="P406" s="54">
        <v>1</v>
      </c>
      <c r="Q406" s="54"/>
      <c r="R406" s="54">
        <v>1</v>
      </c>
      <c r="S406" s="54"/>
      <c r="T406" s="54"/>
      <c r="U406" s="54"/>
      <c r="V406" s="54"/>
      <c r="W406" s="54">
        <v>1</v>
      </c>
      <c r="X406" s="54"/>
      <c r="Y406" s="54">
        <v>1</v>
      </c>
    </row>
    <row r="407" spans="1:25" s="53" customFormat="1" ht="15" x14ac:dyDescent="0.25">
      <c r="A407" s="75" t="s">
        <v>132</v>
      </c>
      <c r="B407" s="76" t="s">
        <v>165</v>
      </c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</row>
    <row r="408" spans="1:25" s="53" customFormat="1" ht="15" x14ac:dyDescent="0.25">
      <c r="A408" s="75" t="s">
        <v>132</v>
      </c>
      <c r="B408" s="76" t="s">
        <v>166</v>
      </c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 spans="1:25" s="53" customFormat="1" ht="15" x14ac:dyDescent="0.25">
      <c r="A409" s="75" t="s">
        <v>133</v>
      </c>
      <c r="B409" s="76" t="s">
        <v>153</v>
      </c>
      <c r="C409" s="54">
        <v>1</v>
      </c>
      <c r="D409" s="54"/>
      <c r="E409" s="54"/>
      <c r="F409" s="54"/>
      <c r="G409" s="54"/>
      <c r="H409" s="54"/>
      <c r="I409" s="54">
        <v>1</v>
      </c>
      <c r="J409" s="54"/>
      <c r="K409" s="54">
        <v>1</v>
      </c>
      <c r="L409" s="54"/>
      <c r="M409" s="54"/>
      <c r="N409" s="54"/>
      <c r="O409" s="54">
        <v>1</v>
      </c>
      <c r="P409" s="54"/>
      <c r="Q409" s="54">
        <v>1</v>
      </c>
      <c r="R409" s="54"/>
      <c r="S409" s="54"/>
      <c r="T409" s="54"/>
      <c r="U409" s="54"/>
      <c r="V409" s="54"/>
      <c r="W409" s="54">
        <v>1</v>
      </c>
      <c r="X409" s="54"/>
      <c r="Y409" s="54">
        <v>1</v>
      </c>
    </row>
    <row r="410" spans="1:25" s="53" customFormat="1" ht="15" x14ac:dyDescent="0.25">
      <c r="A410" s="75" t="s">
        <v>133</v>
      </c>
      <c r="B410" s="76" t="s">
        <v>153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</row>
    <row r="411" spans="1:25" s="53" customFormat="1" ht="15" x14ac:dyDescent="0.25">
      <c r="A411" s="75" t="s">
        <v>133</v>
      </c>
      <c r="B411" s="76" t="s">
        <v>154</v>
      </c>
      <c r="C411" s="54">
        <v>1</v>
      </c>
      <c r="D411" s="54">
        <v>1</v>
      </c>
      <c r="E411" s="54"/>
      <c r="F411" s="54"/>
      <c r="G411" s="54"/>
      <c r="H411" s="54">
        <v>1</v>
      </c>
      <c r="I411" s="54">
        <v>1</v>
      </c>
      <c r="J411" s="54">
        <v>1</v>
      </c>
      <c r="K411" s="54">
        <v>1</v>
      </c>
      <c r="L411" s="54"/>
      <c r="M411" s="54"/>
      <c r="N411" s="54"/>
      <c r="O411" s="54">
        <v>1</v>
      </c>
      <c r="P411" s="54">
        <v>1</v>
      </c>
      <c r="Q411" s="54">
        <v>1</v>
      </c>
      <c r="R411" s="54">
        <v>1</v>
      </c>
      <c r="S411" s="54"/>
      <c r="T411" s="54"/>
      <c r="U411" s="54"/>
      <c r="V411" s="54">
        <v>1</v>
      </c>
      <c r="W411" s="54">
        <v>1</v>
      </c>
      <c r="X411" s="54">
        <v>1</v>
      </c>
      <c r="Y411" s="54">
        <v>1</v>
      </c>
    </row>
    <row r="412" spans="1:25" s="53" customFormat="1" ht="15" x14ac:dyDescent="0.25">
      <c r="A412" s="75" t="s">
        <v>133</v>
      </c>
      <c r="B412" s="76" t="s">
        <v>154</v>
      </c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</row>
    <row r="413" spans="1:25" s="53" customFormat="1" ht="15" x14ac:dyDescent="0.25">
      <c r="A413" s="75" t="s">
        <v>133</v>
      </c>
      <c r="B413" s="76" t="s">
        <v>155</v>
      </c>
      <c r="C413" s="54">
        <v>1</v>
      </c>
      <c r="D413" s="54">
        <v>1</v>
      </c>
      <c r="E413" s="54"/>
      <c r="F413" s="54"/>
      <c r="G413" s="54"/>
      <c r="H413" s="54">
        <v>1</v>
      </c>
      <c r="I413" s="54">
        <v>1</v>
      </c>
      <c r="J413" s="54">
        <v>1</v>
      </c>
      <c r="K413" s="54">
        <v>1</v>
      </c>
      <c r="L413" s="54"/>
      <c r="M413" s="54"/>
      <c r="N413" s="54"/>
      <c r="O413" s="54">
        <v>1</v>
      </c>
      <c r="P413" s="54">
        <v>1</v>
      </c>
      <c r="Q413" s="54">
        <v>1</v>
      </c>
      <c r="R413" s="54">
        <v>1</v>
      </c>
      <c r="S413" s="54"/>
      <c r="T413" s="54"/>
      <c r="U413" s="54"/>
      <c r="V413" s="54">
        <v>1</v>
      </c>
      <c r="W413" s="54">
        <v>1</v>
      </c>
      <c r="X413" s="54">
        <v>1</v>
      </c>
      <c r="Y413" s="54">
        <v>1</v>
      </c>
    </row>
    <row r="414" spans="1:25" s="53" customFormat="1" ht="15" x14ac:dyDescent="0.25">
      <c r="A414" s="75" t="s">
        <v>133</v>
      </c>
      <c r="B414" s="76" t="s">
        <v>155</v>
      </c>
      <c r="C414" s="54"/>
      <c r="D414" s="54">
        <v>1</v>
      </c>
      <c r="E414" s="54"/>
      <c r="F414" s="54"/>
      <c r="G414" s="54"/>
      <c r="H414" s="54">
        <v>1</v>
      </c>
      <c r="I414" s="54"/>
      <c r="J414" s="54">
        <v>1</v>
      </c>
      <c r="K414" s="54"/>
      <c r="L414" s="54"/>
      <c r="M414" s="54"/>
      <c r="N414" s="54"/>
      <c r="O414" s="54"/>
      <c r="P414" s="54">
        <v>1</v>
      </c>
      <c r="Q414" s="54"/>
      <c r="R414" s="54">
        <v>1</v>
      </c>
      <c r="S414" s="54"/>
      <c r="T414" s="54"/>
      <c r="U414" s="54"/>
      <c r="V414" s="54">
        <v>1</v>
      </c>
      <c r="W414" s="54"/>
      <c r="X414" s="54">
        <v>1</v>
      </c>
      <c r="Y414" s="54"/>
    </row>
    <row r="415" spans="1:25" s="53" customFormat="1" ht="15" x14ac:dyDescent="0.25">
      <c r="A415" s="75" t="s">
        <v>133</v>
      </c>
      <c r="B415" s="76" t="s">
        <v>156</v>
      </c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</row>
    <row r="416" spans="1:25" s="53" customFormat="1" ht="15" x14ac:dyDescent="0.25">
      <c r="A416" s="75" t="s">
        <v>133</v>
      </c>
      <c r="B416" s="76" t="s">
        <v>156</v>
      </c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</row>
    <row r="417" spans="1:25" s="53" customFormat="1" ht="15" x14ac:dyDescent="0.25">
      <c r="A417" s="75" t="s">
        <v>133</v>
      </c>
      <c r="B417" s="76" t="s">
        <v>157</v>
      </c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</row>
    <row r="418" spans="1:25" s="53" customFormat="1" ht="15" x14ac:dyDescent="0.25">
      <c r="A418" s="75" t="s">
        <v>133</v>
      </c>
      <c r="B418" s="76" t="s">
        <v>157</v>
      </c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</row>
    <row r="419" spans="1:25" s="53" customFormat="1" ht="15" x14ac:dyDescent="0.25">
      <c r="A419" s="75" t="s">
        <v>133</v>
      </c>
      <c r="B419" s="76" t="s">
        <v>158</v>
      </c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</row>
    <row r="420" spans="1:25" s="53" customFormat="1" ht="15" x14ac:dyDescent="0.25">
      <c r="A420" s="75" t="s">
        <v>133</v>
      </c>
      <c r="B420" s="76" t="s">
        <v>158</v>
      </c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</row>
    <row r="421" spans="1:25" s="53" customFormat="1" ht="15" x14ac:dyDescent="0.25">
      <c r="A421" s="75" t="s">
        <v>133</v>
      </c>
      <c r="B421" s="76" t="s">
        <v>159</v>
      </c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</row>
    <row r="422" spans="1:25" s="53" customFormat="1" ht="15" x14ac:dyDescent="0.25">
      <c r="A422" s="75" t="s">
        <v>133</v>
      </c>
      <c r="B422" s="76" t="s">
        <v>159</v>
      </c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</row>
    <row r="423" spans="1:25" s="53" customFormat="1" ht="15" x14ac:dyDescent="0.25">
      <c r="A423" s="75" t="s">
        <v>133</v>
      </c>
      <c r="B423" s="76" t="s">
        <v>160</v>
      </c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</row>
    <row r="424" spans="1:25" s="53" customFormat="1" ht="15" x14ac:dyDescent="0.25">
      <c r="A424" s="75" t="s">
        <v>133</v>
      </c>
      <c r="B424" s="76" t="s">
        <v>160</v>
      </c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</row>
    <row r="425" spans="1:25" s="53" customFormat="1" ht="15" x14ac:dyDescent="0.25">
      <c r="A425" s="75" t="s">
        <v>133</v>
      </c>
      <c r="B425" s="76" t="s">
        <v>161</v>
      </c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</row>
    <row r="426" spans="1:25" s="53" customFormat="1" ht="15" x14ac:dyDescent="0.25">
      <c r="A426" s="75" t="s">
        <v>133</v>
      </c>
      <c r="B426" s="76" t="s">
        <v>161</v>
      </c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</row>
    <row r="427" spans="1:25" s="53" customFormat="1" ht="15" x14ac:dyDescent="0.25">
      <c r="A427" s="75" t="s">
        <v>133</v>
      </c>
      <c r="B427" s="76" t="s">
        <v>162</v>
      </c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</row>
    <row r="428" spans="1:25" s="53" customFormat="1" ht="15" x14ac:dyDescent="0.25">
      <c r="A428" s="75" t="s">
        <v>133</v>
      </c>
      <c r="B428" s="76" t="s">
        <v>162</v>
      </c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</row>
    <row r="429" spans="1:25" s="53" customFormat="1" ht="15" x14ac:dyDescent="0.25">
      <c r="A429" s="75" t="s">
        <v>133</v>
      </c>
      <c r="B429" s="76" t="s">
        <v>163</v>
      </c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</row>
    <row r="430" spans="1:25" s="53" customFormat="1" ht="15" x14ac:dyDescent="0.25">
      <c r="A430" s="75" t="s">
        <v>133</v>
      </c>
      <c r="B430" s="76" t="s">
        <v>163</v>
      </c>
      <c r="C430" s="54">
        <v>1</v>
      </c>
      <c r="D430" s="54"/>
      <c r="E430" s="54"/>
      <c r="F430" s="54"/>
      <c r="G430" s="54"/>
      <c r="H430" s="54">
        <v>1</v>
      </c>
      <c r="I430" s="54"/>
      <c r="J430" s="54">
        <v>1</v>
      </c>
      <c r="K430" s="54"/>
      <c r="L430" s="54"/>
      <c r="M430" s="54"/>
      <c r="N430" s="54"/>
      <c r="O430" s="54">
        <v>1</v>
      </c>
      <c r="P430" s="54"/>
      <c r="Q430" s="54">
        <v>1</v>
      </c>
      <c r="R430" s="54"/>
      <c r="S430" s="54"/>
      <c r="T430" s="54"/>
      <c r="U430" s="54"/>
      <c r="V430" s="54">
        <v>1</v>
      </c>
      <c r="W430" s="54"/>
      <c r="X430" s="54">
        <v>1</v>
      </c>
      <c r="Y430" s="54"/>
    </row>
    <row r="431" spans="1:25" s="53" customFormat="1" ht="15" x14ac:dyDescent="0.25">
      <c r="A431" s="75" t="s">
        <v>133</v>
      </c>
      <c r="B431" s="76" t="s">
        <v>164</v>
      </c>
      <c r="C431" s="54"/>
      <c r="D431" s="54">
        <v>1</v>
      </c>
      <c r="E431" s="54"/>
      <c r="F431" s="54"/>
      <c r="G431" s="54"/>
      <c r="H431" s="54"/>
      <c r="I431" s="54">
        <v>1</v>
      </c>
      <c r="J431" s="54"/>
      <c r="K431" s="54">
        <v>1</v>
      </c>
      <c r="L431" s="54"/>
      <c r="M431" s="54"/>
      <c r="N431" s="54"/>
      <c r="O431" s="54"/>
      <c r="P431" s="54">
        <v>1</v>
      </c>
      <c r="Q431" s="54"/>
      <c r="R431" s="54">
        <v>1</v>
      </c>
      <c r="S431" s="54"/>
      <c r="T431" s="54"/>
      <c r="U431" s="54"/>
      <c r="V431" s="54"/>
      <c r="W431" s="54">
        <v>1</v>
      </c>
      <c r="X431" s="54"/>
      <c r="Y431" s="54">
        <v>1</v>
      </c>
    </row>
    <row r="432" spans="1:25" s="53" customFormat="1" ht="15" x14ac:dyDescent="0.25">
      <c r="A432" s="75" t="s">
        <v>133</v>
      </c>
      <c r="B432" s="76" t="s">
        <v>164</v>
      </c>
      <c r="C432" s="54">
        <v>1</v>
      </c>
      <c r="D432" s="54"/>
      <c r="E432" s="54"/>
      <c r="F432" s="54"/>
      <c r="G432" s="54"/>
      <c r="H432" s="54">
        <v>1</v>
      </c>
      <c r="I432" s="54"/>
      <c r="J432" s="54">
        <v>1</v>
      </c>
      <c r="K432" s="54"/>
      <c r="L432" s="54"/>
      <c r="M432" s="54"/>
      <c r="N432" s="54"/>
      <c r="O432" s="54">
        <v>1</v>
      </c>
      <c r="P432" s="54"/>
      <c r="Q432" s="54">
        <v>1</v>
      </c>
      <c r="R432" s="54"/>
      <c r="S432" s="54"/>
      <c r="T432" s="54"/>
      <c r="U432" s="54"/>
      <c r="V432" s="54">
        <v>1</v>
      </c>
      <c r="W432" s="54"/>
      <c r="X432" s="54">
        <v>1</v>
      </c>
      <c r="Y432" s="54"/>
    </row>
    <row r="433" spans="1:25" s="53" customFormat="1" ht="15" x14ac:dyDescent="0.25">
      <c r="A433" s="75" t="s">
        <v>133</v>
      </c>
      <c r="B433" s="76" t="s">
        <v>165</v>
      </c>
      <c r="C433" s="54"/>
      <c r="D433" s="54">
        <v>1</v>
      </c>
      <c r="E433" s="54"/>
      <c r="F433" s="54"/>
      <c r="G433" s="54"/>
      <c r="H433" s="54"/>
      <c r="I433" s="54">
        <v>1</v>
      </c>
      <c r="J433" s="54"/>
      <c r="K433" s="54">
        <v>1</v>
      </c>
      <c r="L433" s="54"/>
      <c r="M433" s="54"/>
      <c r="N433" s="54"/>
      <c r="O433" s="54"/>
      <c r="P433" s="54">
        <v>1</v>
      </c>
      <c r="Q433" s="54"/>
      <c r="R433" s="54">
        <v>1</v>
      </c>
      <c r="S433" s="54"/>
      <c r="T433" s="54"/>
      <c r="U433" s="54"/>
      <c r="V433" s="54"/>
      <c r="W433" s="54">
        <v>1</v>
      </c>
      <c r="X433" s="54"/>
      <c r="Y433" s="54">
        <v>1</v>
      </c>
    </row>
    <row r="434" spans="1:25" s="53" customFormat="1" ht="15" x14ac:dyDescent="0.25">
      <c r="A434" s="75" t="s">
        <v>133</v>
      </c>
      <c r="B434" s="76" t="s">
        <v>165</v>
      </c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</row>
    <row r="435" spans="1:25" s="53" customFormat="1" ht="15" x14ac:dyDescent="0.25">
      <c r="A435" s="77" t="s">
        <v>133</v>
      </c>
      <c r="B435" s="76" t="s">
        <v>166</v>
      </c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</row>
    <row r="437" spans="1:25" x14ac:dyDescent="0.25">
      <c r="A437" s="62" t="s">
        <v>103</v>
      </c>
    </row>
  </sheetData>
  <sheetProtection formatColumns="0" formatRows="0" selectLockedCells="1" autoFilter="0"/>
  <autoFilter ref="A3:Y435" xr:uid="{00000000-0009-0000-0000-000002000000}"/>
  <mergeCells count="4">
    <mergeCell ref="C1:Y1"/>
    <mergeCell ref="A2:A3"/>
    <mergeCell ref="B2:B3"/>
    <mergeCell ref="A1:B1"/>
  </mergeCells>
  <pageMargins left="0.39370078740157483" right="0.39370078740157483" top="0.39370078740157483" bottom="0.39370078740157483" header="0.19685039370078741" footer="0.19685039370078741"/>
  <pageSetup paperSize="9" scale="37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1" t="s">
        <v>96</v>
      </c>
      <c r="B1" s="40"/>
      <c r="C1" s="21" t="str">
        <f>CONCATENATE("Вхідний № ",RIGHT(LEFT($C$19,10),3),"/_______")</f>
        <v>Вхідний № 429/_______</v>
      </c>
    </row>
    <row r="2" spans="1:3" s="11" customFormat="1" x14ac:dyDescent="0.25">
      <c r="A2" s="42">
        <f>WORKDAY(Документація!$B$43,-1)</f>
        <v>43283</v>
      </c>
      <c r="B2" s="39"/>
      <c r="C2" s="14"/>
    </row>
    <row r="3" spans="1:3" s="11" customFormat="1" x14ac:dyDescent="0.25">
      <c r="A3" s="5"/>
      <c r="B3" s="4"/>
      <c r="C3" s="14" t="s">
        <v>50</v>
      </c>
    </row>
    <row r="4" spans="1:3" ht="67.5" customHeight="1" x14ac:dyDescent="0.25">
      <c r="A4" s="19" t="s">
        <v>0</v>
      </c>
      <c r="B4" s="138">
        <f>'Додаток 1'!$H$3</f>
        <v>0</v>
      </c>
      <c r="C4" s="138"/>
    </row>
    <row r="5" spans="1:3" ht="18" customHeight="1" x14ac:dyDescent="0.25">
      <c r="A5" s="6"/>
      <c r="B5" s="139">
        <f>'Додаток 1'!$H$8</f>
        <v>0</v>
      </c>
      <c r="C5" s="139"/>
    </row>
    <row r="6" spans="1:3" x14ac:dyDescent="0.25">
      <c r="A6" s="14" t="s">
        <v>49</v>
      </c>
      <c r="B6" s="139">
        <f>'Додаток 1'!$H$10</f>
        <v>0</v>
      </c>
      <c r="C6" s="139"/>
    </row>
    <row r="7" spans="1:3" s="2" customFormat="1" ht="18" customHeight="1" x14ac:dyDescent="0.25">
      <c r="A7" s="35"/>
      <c r="B7" s="140">
        <f>'Додаток 1'!$H$11</f>
        <v>0</v>
      </c>
      <c r="C7" s="140"/>
    </row>
    <row r="8" spans="1:3" s="11" customFormat="1" ht="18" customHeight="1" x14ac:dyDescent="0.25">
      <c r="A8" s="35"/>
      <c r="B8" s="139">
        <f>'Додаток 1'!$H$12</f>
        <v>0</v>
      </c>
      <c r="C8" s="139"/>
    </row>
    <row r="9" spans="1:3" s="11" customFormat="1" ht="18" customHeight="1" x14ac:dyDescent="0.25">
      <c r="A9" s="15"/>
      <c r="B9" s="37"/>
      <c r="C9" s="38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36" t="s">
        <v>36</v>
      </c>
      <c r="C11" s="136"/>
    </row>
    <row r="12" spans="1:3" ht="131.25" customHeight="1" x14ac:dyDescent="0.25">
      <c r="A12" s="7"/>
      <c r="B12" s="137" t="str">
        <f>Документація!$B$3</f>
        <v>Розміщення реклами на мережевих і локальних радіостанціях України</v>
      </c>
      <c r="C12" s="137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0" t="s">
        <v>1</v>
      </c>
      <c r="C14" s="11" t="s">
        <v>35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83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Документація!$B$10</f>
        <v>tender-429@foxtrot.kiev.ua</v>
      </c>
    </row>
    <row r="20" spans="3:3" x14ac:dyDescent="0.25">
      <c r="C20" s="22" t="s">
        <v>67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 xr:uid="{00000000-0002-0000-0300-000000000000}"/>
  </dataValidations>
  <hyperlinks>
    <hyperlink ref="C20" r:id="rId1" xr:uid="{00000000-0004-0000-0300-000000000000}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Титульний лист конверта</vt:lpstr>
      <vt:lpstr>'Додаток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2018-06-22T09:15:33Z</dcterms:modified>
</cp:coreProperties>
</file>