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05" windowWidth="14805" windowHeight="6810" tabRatio="739"/>
  </bookViews>
  <sheets>
    <sheet name="Документація" sheetId="2" r:id="rId1"/>
    <sheet name="Додаток 1" sheetId="8" r:id="rId2"/>
    <sheet name="Титульний лист конверта" sheetId="1" r:id="rId3"/>
  </sheets>
  <definedNames>
    <definedName name="_xlnm.Print_Area" localSheetId="1">'Додаток 1'!$A$1:$D$31</definedName>
    <definedName name="_xlnm.Print_Area" localSheetId="0">Документація!$A$1:$B$70</definedName>
  </definedNames>
  <calcPr calcId="162913"/>
</workbook>
</file>

<file path=xl/calcChain.xml><?xml version="1.0" encoding="utf-8"?>
<calcChain xmlns="http://schemas.openxmlformats.org/spreadsheetml/2006/main">
  <c r="D30" i="8" l="1"/>
  <c r="D2" i="8" l="1"/>
  <c r="E3" i="8"/>
  <c r="D1" i="8"/>
  <c r="C15" i="1" l="1"/>
  <c r="B12" i="1"/>
  <c r="B8" i="1"/>
  <c r="B7" i="1"/>
  <c r="B6" i="1"/>
  <c r="B5" i="1"/>
  <c r="B4" i="1"/>
  <c r="A2" i="1"/>
  <c r="C1" i="1"/>
  <c r="A2" i="8"/>
  <c r="B46" i="2"/>
</calcChain>
</file>

<file path=xl/sharedStrings.xml><?xml version="1.0" encoding="utf-8"?>
<sst xmlns="http://schemas.openxmlformats.org/spreadsheetml/2006/main" count="126" uniqueCount="126">
  <si>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</si>
  <si>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</si>
  <si>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</si>
  <si>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</si>
  <si>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</si>
  <si>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</si>
  <si>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</si>
  <si>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</si>
  <si>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</si>
  <si>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</si>
  <si>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</si>
  <si>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</si>
  <si>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</si>
  <si>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</si>
  <si>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</si>
  <si>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</si>
  <si>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</si>
  <si>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</si>
  <si>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</si>
  <si>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</si>
  <si>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</si>
  <si>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</si>
  <si>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</si>
  <si>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</si>
  <si>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</si>
  <si>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</si>
  <si>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</si>
  <si>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</si>
  <si>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</si>
  <si>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</si>
  <si>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</si>
  <si>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</si>
  <si>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</si>
  <si>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</si>
  <si>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</si>
  <si>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</si>
  <si>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</si>
  <si>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</si>
  <si>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</si>
  <si>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</si>
  <si>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</si>
  <si>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</si>
  <si>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</si>
  <si>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</si>
  <si>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</si>
  <si>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</si>
  <si>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</si>
  <si>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</si>
  <si>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</si>
  <si>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</si>
  <si>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</si>
  <si>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</si>
  <si>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</si>
  <si>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</si>
  <si>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</si>
  <si>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</si>
  <si>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</si>
  <si>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</si>
  <si>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</si>
  <si>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</si>
  <si>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</si>
  <si>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</si>
  <si>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</si>
  <si>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</si>
  <si>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</si>
  <si>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</si>
  <si>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</si>
  <si>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</si>
  <si>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</si>
  <si>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</si>
  <si>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</si>
  <si>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</si>
  <si>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</si>
  <si>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</si>
  <si>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</si>
  <si>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</si>
  <si>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</si>
  <si>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</si>
  <si>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</si>
  <si>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</si>
  <si>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</si>
  <si>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2. Мають досвід в даному напрямку не менше ніж 1 рік;</t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</si>
  <si>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</si>
  <si>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</si>
  <si>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</si>
  <si>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</si>
  <si>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</si>
  <si>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</si>
  <si>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</si>
  <si>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</si>
  <si>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</si>
  <si>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</si>
  <si>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Найменування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</si>
  <si>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</si>
  <si>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</si>
  <si>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</si>
  <si>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вул. Дорогожицька,1, м. Київ, 04112</t>
  </si>
  <si>
    <t>Термін подачі пропозиції включно до</t>
  </si>
  <si>
    <r>
      <rPr>
        <sz val="11"/>
        <rFont val="Arial"/>
        <family val="2"/>
        <charset val="204"/>
      </rPr>
      <t>Умови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</si>
  <si>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- Витяг з єдиного державного реєстру підприємств та організацій;</t>
  </si>
  <si>
    <t>- Довідка про включення до ЄДРПОУ;</t>
  </si>
  <si>
    <t>- Документ, що засвідчує повноваження керівника (виписка з статуту, тощо);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</si>
  <si>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</si>
  <si>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Проект договору додається.</t>
  </si>
  <si>
    <r>
      <rPr>
        <b/>
        <sz val="10"/>
        <rFont val="Arial"/>
        <family val="2"/>
        <charset val="204"/>
      </rPr>
      <t xml:space="preserve">Фіксація вартості </t>
    </r>
    <r>
      <rPr>
        <sz val="10"/>
        <rFont val="Arial"/>
        <family val="2"/>
        <charset val="204"/>
      </rPr>
      <t>товару в гривнях.</t>
    </r>
  </si>
  <si>
    <t>Ціна, грн./шт.</t>
  </si>
  <si>
    <t>Всього по закупівлі, грн з ПДВ</t>
  </si>
  <si>
    <t>- Сертифікати відповідності на товар;</t>
  </si>
  <si>
    <t>№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</si>
  <si>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</si>
  <si>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мінімальним строком поставки.</t>
  </si>
  <si>
    <t>Критеріями вибора переможця ціна та строк поставки.</t>
  </si>
  <si>
    <t>Кількість, шт.</t>
  </si>
  <si>
    <t>Додаток 1. Цінова пропозиція</t>
  </si>
  <si>
    <r>
      <rPr>
        <b/>
        <sz val="10"/>
        <rFont val="Arial"/>
        <family val="2"/>
        <charset val="204"/>
      </rPr>
      <t xml:space="preserve">Пакування та маркування товару. </t>
    </r>
    <r>
      <rPr>
        <sz val="10"/>
        <rFont val="Arial"/>
        <family val="2"/>
        <charset val="204"/>
      </rPr>
      <t>Кожна одиниця товару має бути запакована в упаковку (гофрокороб), придатну для складського стелажного зберігання.
Кожна упаковка повинна містити маркування того, що знаходиться в середині:
• найменування продукції;
• кількість виробів в коробці;
• штрих код в системі EAN13;
• інструкцію зі складання та експлуатації виробу.</t>
    </r>
  </si>
  <si>
    <r>
      <rPr>
        <b/>
        <sz val="10"/>
        <rFont val="Arial"/>
        <family val="2"/>
        <charset val="204"/>
      </rPr>
      <t>Гарантійний строк</t>
    </r>
    <r>
      <rPr>
        <sz val="10"/>
        <rFont val="Arial"/>
        <family val="2"/>
        <charset val="204"/>
      </rPr>
      <t xml:space="preserve"> – не менше 12 місяців з дати поставки.
(В разі пошкодження в процесі експлуатації, не з вини Замовника (неякісна фурнітура, кріплення), Підрядчик має безкоштовно виїхати та відремонтувати поставлений товар, за заявкою Замовника, або його замінити)</t>
    </r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</si>
  <si>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поставки, на підставі повного комплекту платіжних документів та зареєстрованої податкової накладної.</t>
    </r>
  </si>
  <si>
    <t>Виробник / модель / візуалізація стільця</t>
  </si>
  <si>
    <r>
      <rPr>
        <b/>
        <sz val="10"/>
        <rFont val="Arial"/>
        <family val="2"/>
        <charset val="204"/>
      </rPr>
      <t xml:space="preserve">Терміни поставки </t>
    </r>
    <r>
      <rPr>
        <sz val="10"/>
        <rFont val="Arial"/>
        <family val="2"/>
        <charset val="204"/>
      </rPr>
      <t>не пізніше 5 робочих днів з моменту замовлення. Підтвердити або вказати свої умови.</t>
    </r>
  </si>
  <si>
    <r>
      <rPr>
        <b/>
        <sz val="10"/>
        <rFont val="Arial"/>
        <family val="2"/>
        <charset val="204"/>
      </rPr>
      <t>Періодичність замовлення.</t>
    </r>
    <r>
      <rPr>
        <sz val="10"/>
        <rFont val="Arial"/>
        <family val="2"/>
        <charset val="204"/>
      </rPr>
      <t xml:space="preserve"> Середня щомісячна потреба 10 шт.</t>
    </r>
  </si>
  <si>
    <t>- Витяг з реєстру платників ПДВ / податків;</t>
  </si>
  <si>
    <t>tender-453@foxtrot.kiev.ua</t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</si>
  <si>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за рахунок постачальника в офіс Замовника (м. Київ, вул. Дорогожицька, 1) з комплектом платіжних документів (два примірники ТТН і рахунок-фактура, податкова накладна).</t>
    </r>
  </si>
  <si>
    <t>Крісло офісне ВЕТТА GTP OH/5 C-11
або аналог</t>
  </si>
  <si>
    <t>Офісні стільці</t>
  </si>
  <si>
    <t>Учасник може подати пропозицію на модель крісла офісного ВЕТТА GTP OH/5 C-11 або на відповідний йому аналог.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</si>
</sst>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_-* #,##0.00\ [$грн.-422]_-;\-* #,##0.00\ [$грн.-422]_-;_-* \-??\ [$грн.-422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i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C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2">
    <xf numFmtId="0" fontId="0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/>
    <xf numFmtId="0" fontId="5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  <xf numFmtId="0" fontId="12" fillId="0" borderId="0"/>
    <xf numFmtId="0" fontId="4" fillId="0" borderId="0"/>
    <xf numFmtId="0" fontId="29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31" fillId="0" borderId="0"/>
    <xf numFmtId="0" fontId="13" fillId="0" borderId="0"/>
    <xf numFmtId="0" fontId="32" fillId="0" borderId="0" applyNumberForma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33" fillId="0" borderId="0"/>
    <xf numFmtId="0" fontId="34" fillId="0" borderId="0" applyBorder="0" applyProtection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5" fillId="0" borderId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6" fillId="0" borderId="0" xfId="0" applyFont="1"/>
    <xf numFmtId="0" fontId="6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8" fillId="0" borderId="0" xfId="0" applyFont="1"/>
    <xf numFmtId="0" fontId="6" fillId="0" borderId="0" xfId="0" applyFont="1"/>
    <xf numFmtId="0" fontId="8" fillId="0" borderId="0" xfId="0" applyFont="1" applyFill="1" applyBorder="1" applyAlignment="1" applyProtection="1">
      <alignment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/>
    <xf numFmtId="0" fontId="17" fillId="0" borderId="0" xfId="0" applyFont="1" applyAlignment="1">
      <alignment wrapText="1"/>
    </xf>
    <xf numFmtId="0" fontId="19" fillId="0" borderId="0" xfId="0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20" fillId="0" borderId="4" xfId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0" fillId="0" borderId="0" xfId="1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0" fontId="19" fillId="0" borderId="4" xfId="0" quotePrefix="1" applyFont="1" applyBorder="1" applyAlignment="1">
      <alignment horizontal="left" vertical="center" wrapText="1" indent="2"/>
    </xf>
    <xf numFmtId="0" fontId="16" fillId="0" borderId="0" xfId="0" applyFont="1" applyBorder="1" applyAlignment="1">
      <alignment vertical="top" wrapText="1"/>
    </xf>
    <xf numFmtId="0" fontId="17" fillId="0" borderId="0" xfId="4" applyFont="1" applyAlignment="1">
      <alignment wrapText="1"/>
    </xf>
    <xf numFmtId="0" fontId="17" fillId="0" borderId="0" xfId="4" applyFont="1" applyAlignment="1"/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0" xfId="4" applyFont="1" applyAlignment="1">
      <alignment horizontal="left" wrapText="1"/>
    </xf>
    <xf numFmtId="0" fontId="37" fillId="4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justify" vertical="center"/>
    </xf>
    <xf numFmtId="0" fontId="41" fillId="0" borderId="0" xfId="0" applyFont="1" applyFill="1" applyBorder="1" applyAlignment="1" applyProtection="1">
      <alignment vertical="center" wrapText="1"/>
    </xf>
    <xf numFmtId="167" fontId="36" fillId="3" borderId="10" xfId="13" applyNumberFormat="1" applyFont="1" applyFill="1" applyBorder="1" applyAlignment="1" applyProtection="1">
      <alignment horizontal="center" vertical="center" wrapText="1"/>
    </xf>
    <xf numFmtId="167" fontId="36" fillId="3" borderId="11" xfId="13" applyNumberFormat="1" applyFont="1" applyFill="1" applyBorder="1" applyAlignment="1" applyProtection="1">
      <alignment horizontal="center" vertical="center" wrapText="1"/>
    </xf>
    <xf numFmtId="0" fontId="17" fillId="0" borderId="9" xfId="26" applyFont="1" applyBorder="1" applyAlignment="1">
      <alignment horizontal="center" vertical="top"/>
    </xf>
    <xf numFmtId="0" fontId="17" fillId="0" borderId="9" xfId="26" applyFont="1" applyBorder="1" applyAlignment="1">
      <alignment horizontal="left" vertical="top" wrapText="1"/>
    </xf>
    <xf numFmtId="0" fontId="17" fillId="0" borderId="9" xfId="26" applyFont="1" applyBorder="1" applyAlignment="1">
      <alignment horizontal="center" vertical="center"/>
    </xf>
    <xf numFmtId="43" fontId="17" fillId="0" borderId="9" xfId="30" applyFont="1" applyBorder="1" applyAlignment="1">
      <alignment vertical="center" wrapText="1"/>
    </xf>
    <xf numFmtId="49" fontId="17" fillId="0" borderId="9" xfId="30" applyNumberFormat="1" applyFont="1" applyBorder="1" applyAlignment="1">
      <alignment vertical="center" wrapText="1"/>
    </xf>
    <xf numFmtId="0" fontId="28" fillId="0" borderId="12" xfId="10" applyFont="1" applyFill="1" applyBorder="1" applyAlignment="1">
      <alignment vertical="center" wrapText="1"/>
    </xf>
    <xf numFmtId="0" fontId="28" fillId="0" borderId="12" xfId="10" applyFont="1" applyFill="1" applyBorder="1" applyAlignment="1">
      <alignment horizontal="center" vertical="center" wrapText="1"/>
    </xf>
    <xf numFmtId="0" fontId="28" fillId="0" borderId="13" xfId="10" applyFont="1" applyFill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8" xfId="0" applyFont="1" applyBorder="1" applyAlignment="1">
      <alignment vertical="center" wrapText="1"/>
    </xf>
    <xf numFmtId="0" fontId="27" fillId="0" borderId="9" xfId="9" quotePrefix="1" applyFont="1" applyFill="1" applyBorder="1" applyAlignment="1">
      <alignment horizontal="left" vertical="center" wrapText="1"/>
    </xf>
    <xf numFmtId="0" fontId="27" fillId="0" borderId="9" xfId="9" quotePrefix="1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36" fillId="3" borderId="9" xfId="0" applyFont="1" applyFill="1" applyBorder="1" applyAlignment="1">
      <alignment horizontal="right" vertical="center"/>
    </xf>
    <xf numFmtId="0" fontId="27" fillId="0" borderId="9" xfId="8" applyFont="1" applyFill="1" applyBorder="1" applyAlignment="1">
      <alignment vertical="center" wrapText="1"/>
    </xf>
    <xf numFmtId="0" fontId="28" fillId="2" borderId="9" xfId="0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166" fontId="27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left" wrapText="1"/>
    </xf>
  </cellXfs>
  <cellStyles count="32">
    <cellStyle name="Excel Built-in Normal" xfId="15"/>
    <cellStyle name="Normal 2 2" xfId="6"/>
    <cellStyle name="Normal_62C79F3C" xfId="12"/>
    <cellStyle name="Normal_plan-final" xfId="10"/>
    <cellStyle name="TableStyleLight1" xfId="23"/>
    <cellStyle name="Гиперссылка" xfId="1" builtinId="8"/>
    <cellStyle name="Гиперссылка 2" xfId="22"/>
    <cellStyle name="Гиперссылка 3" xfId="17"/>
    <cellStyle name="Обычный" xfId="0" builtinId="0"/>
    <cellStyle name="Обычный 12" xfId="7"/>
    <cellStyle name="Обычный 14" xfId="11"/>
    <cellStyle name="Обычный 2" xfId="2"/>
    <cellStyle name="Обычный 2 2" xfId="13"/>
    <cellStyle name="Обычный 2 3" xfId="18"/>
    <cellStyle name="Обычный 2 4" xfId="19"/>
    <cellStyle name="Обычный 2 4 2" xfId="25"/>
    <cellStyle name="Обычный 2 5" xfId="24"/>
    <cellStyle name="Обычный 2 6" xfId="14"/>
    <cellStyle name="Обычный 3" xfId="4"/>
    <cellStyle name="Обычный 3 2" xfId="20"/>
    <cellStyle name="Обычный 4" xfId="9"/>
    <cellStyle name="Обычный 4 2" xfId="16"/>
    <cellStyle name="Обычный 5" xfId="21"/>
    <cellStyle name="Обычный 6" xfId="26"/>
    <cellStyle name="Обычный 7" xfId="27"/>
    <cellStyle name="Обычный 8" xfId="28"/>
    <cellStyle name="Обычный 9" xfId="31"/>
    <cellStyle name="Обычный_1.3. Шаблон спецификации" xfId="8"/>
    <cellStyle name="Стиль 1" xfId="3"/>
    <cellStyle name="Финансовый" xfId="30" builtinId="3"/>
    <cellStyle name="Финансовый 2" xfId="5"/>
    <cellStyle name="Финансовый 2 2" xfId="29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9050504402318994589732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1562100</xdr:colOff>
      <xdr:row>28</xdr:row>
      <xdr:rowOff>190499</xdr:rowOff>
    </xdr:from>
    <xdr:to>
      <xdr:col>1</xdr:col>
      <xdr:colOff>2790825</xdr:colOff>
      <xdr:row>28</xdr:row>
      <xdr:rowOff>1781174</xdr:rowOff>
    </xdr:to>
    <xdr:pic>
      <xdr:nvPicPr>
        <xdr:cNvPr id="6" name="Рисунок 5" descr="cid:69050504402318994589732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8039099"/>
          <a:ext cx="1228725" cy="1590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453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0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4.25" x14ac:dyDescent="0.25"/>
  <cols>
    <col min="1" max="1" width="38.5703125" style="30" customWidth="1"/>
    <col min="2" max="2" width="96.5703125" style="36" customWidth="1"/>
    <col min="3" max="16384" width="9.140625" style="20"/>
  </cols>
  <sheetData>
    <row r="1" spans="1:2" ht="36" customHeight="1" x14ac:dyDescent="0.25">
      <c r="A1" s="68" t="s">
        <v>38</v>
      </c>
      <c r="B1" s="68"/>
    </row>
    <row r="2" spans="1:2" ht="15" x14ac:dyDescent="0.25">
      <c r="A2" s="70" t="s">
        <v>75</v>
      </c>
      <c r="B2" s="70"/>
    </row>
    <row r="3" spans="1:2" ht="15.75" x14ac:dyDescent="0.25">
      <c r="A3" s="76" t="s">
        <v>76</v>
      </c>
      <c r="B3" s="31" t="s">
        <v>124</v>
      </c>
    </row>
    <row r="4" spans="1:2" x14ac:dyDescent="0.25">
      <c r="A4" s="77"/>
      <c r="B4" s="22"/>
    </row>
    <row r="5" spans="1:2" x14ac:dyDescent="0.25">
      <c r="A5" s="77"/>
      <c r="B5" s="22" t="s">
        <v>98</v>
      </c>
    </row>
    <row r="6" spans="1:2" ht="28.5" x14ac:dyDescent="0.25">
      <c r="A6" s="78"/>
      <c r="B6" s="24" t="s">
        <v>125</v>
      </c>
    </row>
    <row r="7" spans="1:2" x14ac:dyDescent="0.25">
      <c r="A7" s="76" t="s">
        <v>77</v>
      </c>
      <c r="B7" s="23" t="s">
        <v>6</v>
      </c>
    </row>
    <row r="8" spans="1:2" x14ac:dyDescent="0.25">
      <c r="A8" s="77"/>
      <c r="B8" s="21" t="s">
        <v>96</v>
      </c>
    </row>
    <row r="9" spans="1:2" ht="28.5" x14ac:dyDescent="0.25">
      <c r="A9" s="77"/>
      <c r="B9" s="21" t="s">
        <v>37</v>
      </c>
    </row>
    <row r="10" spans="1:2" x14ac:dyDescent="0.25">
      <c r="A10" s="77"/>
      <c r="B10" s="22" t="s">
        <v>121</v>
      </c>
    </row>
    <row r="11" spans="1:2" x14ac:dyDescent="0.25">
      <c r="A11" s="77"/>
      <c r="B11" s="21" t="s">
        <v>7</v>
      </c>
    </row>
    <row r="12" spans="1:2" ht="28.5" x14ac:dyDescent="0.25">
      <c r="A12" s="78"/>
      <c r="B12" s="24" t="s">
        <v>8</v>
      </c>
    </row>
    <row r="13" spans="1:2" ht="15" x14ac:dyDescent="0.25">
      <c r="A13" s="70" t="s">
        <v>70</v>
      </c>
      <c r="B13" s="72"/>
    </row>
    <row r="14" spans="1:2" ht="28.5" x14ac:dyDescent="0.25">
      <c r="A14" s="69" t="s">
        <v>9</v>
      </c>
      <c r="B14" s="23" t="s">
        <v>10</v>
      </c>
    </row>
    <row r="15" spans="1:2" x14ac:dyDescent="0.25">
      <c r="A15" s="69"/>
      <c r="B15" s="22" t="s">
        <v>36</v>
      </c>
    </row>
    <row r="16" spans="1:2" x14ac:dyDescent="0.25">
      <c r="A16" s="69"/>
      <c r="B16" s="24" t="s">
        <v>55</v>
      </c>
    </row>
    <row r="17" spans="1:2" ht="15" x14ac:dyDescent="0.25">
      <c r="A17" s="70" t="s">
        <v>71</v>
      </c>
      <c r="B17" s="72"/>
    </row>
    <row r="18" spans="1:2" x14ac:dyDescent="0.25">
      <c r="A18" s="69" t="s">
        <v>11</v>
      </c>
      <c r="B18" s="23" t="s">
        <v>12</v>
      </c>
    </row>
    <row r="19" spans="1:2" ht="28.5" x14ac:dyDescent="0.25">
      <c r="A19" s="69"/>
      <c r="B19" s="21" t="s">
        <v>13</v>
      </c>
    </row>
    <row r="20" spans="1:2" x14ac:dyDescent="0.25">
      <c r="A20" s="69"/>
      <c r="B20" s="21" t="s">
        <v>14</v>
      </c>
    </row>
    <row r="21" spans="1:2" x14ac:dyDescent="0.25">
      <c r="A21" s="69"/>
      <c r="B21" s="25" t="s">
        <v>58</v>
      </c>
    </row>
    <row r="22" spans="1:2" ht="28.5" x14ac:dyDescent="0.25">
      <c r="A22" s="69"/>
      <c r="B22" s="25" t="s">
        <v>59</v>
      </c>
    </row>
    <row r="23" spans="1:2" x14ac:dyDescent="0.25">
      <c r="A23" s="69"/>
      <c r="B23" s="25" t="s">
        <v>60</v>
      </c>
    </row>
    <row r="24" spans="1:2" ht="28.5" x14ac:dyDescent="0.25">
      <c r="A24" s="69"/>
      <c r="B24" s="22" t="s">
        <v>80</v>
      </c>
    </row>
    <row r="25" spans="1:2" ht="15" x14ac:dyDescent="0.25">
      <c r="A25" s="76" t="s">
        <v>15</v>
      </c>
      <c r="B25" s="23" t="s">
        <v>78</v>
      </c>
    </row>
    <row r="26" spans="1:2" x14ac:dyDescent="0.25">
      <c r="A26" s="77"/>
      <c r="B26" s="42" t="s">
        <v>91</v>
      </c>
    </row>
    <row r="27" spans="1:2" ht="15" x14ac:dyDescent="0.25">
      <c r="A27" s="77"/>
      <c r="B27" s="21" t="s">
        <v>79</v>
      </c>
    </row>
    <row r="28" spans="1:2" x14ac:dyDescent="0.25">
      <c r="A28" s="77"/>
      <c r="B28" s="25" t="s">
        <v>93</v>
      </c>
    </row>
    <row r="29" spans="1:2" ht="28.5" x14ac:dyDescent="0.25">
      <c r="A29" s="77"/>
      <c r="B29" s="39" t="s">
        <v>94</v>
      </c>
    </row>
    <row r="30" spans="1:2" x14ac:dyDescent="0.25">
      <c r="A30" s="77"/>
      <c r="B30" s="42" t="s">
        <v>120</v>
      </c>
    </row>
    <row r="31" spans="1:2" x14ac:dyDescent="0.25">
      <c r="A31" s="77"/>
      <c r="B31" s="42" t="s">
        <v>99</v>
      </c>
    </row>
    <row r="32" spans="1:2" x14ac:dyDescent="0.25">
      <c r="A32" s="77"/>
      <c r="B32" s="42" t="s">
        <v>100</v>
      </c>
    </row>
    <row r="33" spans="1:2" x14ac:dyDescent="0.25">
      <c r="A33" s="77"/>
      <c r="B33" s="42" t="s">
        <v>101</v>
      </c>
    </row>
    <row r="34" spans="1:2" x14ac:dyDescent="0.25">
      <c r="A34" s="77"/>
      <c r="B34" s="42" t="s">
        <v>107</v>
      </c>
    </row>
    <row r="35" spans="1:2" x14ac:dyDescent="0.25">
      <c r="A35" s="77"/>
      <c r="B35" s="42"/>
    </row>
    <row r="36" spans="1:2" ht="30" x14ac:dyDescent="0.25">
      <c r="A36" s="34" t="s">
        <v>16</v>
      </c>
      <c r="B36" s="26" t="s">
        <v>109</v>
      </c>
    </row>
    <row r="37" spans="1:2" ht="28.5" x14ac:dyDescent="0.25">
      <c r="A37" s="75" t="s">
        <v>17</v>
      </c>
      <c r="B37" s="23" t="s">
        <v>35</v>
      </c>
    </row>
    <row r="38" spans="1:2" x14ac:dyDescent="0.25">
      <c r="A38" s="75"/>
      <c r="B38" s="25" t="s">
        <v>61</v>
      </c>
    </row>
    <row r="39" spans="1:2" x14ac:dyDescent="0.25">
      <c r="A39" s="75"/>
      <c r="B39" s="25" t="s">
        <v>81</v>
      </c>
    </row>
    <row r="40" spans="1:2" x14ac:dyDescent="0.25">
      <c r="A40" s="76"/>
      <c r="B40" s="25" t="s">
        <v>82</v>
      </c>
    </row>
    <row r="41" spans="1:2" ht="14.25" customHeight="1" x14ac:dyDescent="0.25">
      <c r="A41" s="76"/>
      <c r="B41" s="25"/>
    </row>
    <row r="42" spans="1:2" ht="15" x14ac:dyDescent="0.25">
      <c r="A42" s="70" t="s">
        <v>72</v>
      </c>
      <c r="B42" s="70"/>
    </row>
    <row r="43" spans="1:2" x14ac:dyDescent="0.25">
      <c r="A43" s="69" t="s">
        <v>18</v>
      </c>
      <c r="B43" s="23" t="s">
        <v>19</v>
      </c>
    </row>
    <row r="44" spans="1:2" ht="28.5" x14ac:dyDescent="0.25">
      <c r="A44" s="69"/>
      <c r="B44" s="21" t="s">
        <v>102</v>
      </c>
    </row>
    <row r="45" spans="1:2" ht="28.5" x14ac:dyDescent="0.25">
      <c r="A45" s="69"/>
      <c r="B45" s="21" t="s">
        <v>57</v>
      </c>
    </row>
    <row r="46" spans="1:2" x14ac:dyDescent="0.25">
      <c r="A46" s="69"/>
      <c r="B46" s="27" t="str">
        <f>$B$10</f>
        <v>tender-453@foxtrot.kiev.ua</v>
      </c>
    </row>
    <row r="47" spans="1:2" x14ac:dyDescent="0.25">
      <c r="A47" s="69" t="s">
        <v>20</v>
      </c>
      <c r="B47" s="23" t="s">
        <v>40</v>
      </c>
    </row>
    <row r="48" spans="1:2" ht="15" x14ac:dyDescent="0.25">
      <c r="A48" s="69"/>
      <c r="B48" s="33">
        <v>43334</v>
      </c>
    </row>
    <row r="49" spans="1:2" ht="57" x14ac:dyDescent="0.25">
      <c r="A49" s="73" t="s">
        <v>21</v>
      </c>
      <c r="B49" s="23" t="s">
        <v>22</v>
      </c>
    </row>
    <row r="50" spans="1:2" ht="28.5" x14ac:dyDescent="0.25">
      <c r="A50" s="74"/>
      <c r="B50" s="21" t="s">
        <v>23</v>
      </c>
    </row>
    <row r="51" spans="1:2" x14ac:dyDescent="0.25">
      <c r="A51" s="74"/>
      <c r="B51" s="21" t="s">
        <v>24</v>
      </c>
    </row>
    <row r="52" spans="1:2" ht="15" x14ac:dyDescent="0.25">
      <c r="A52" s="70" t="s">
        <v>73</v>
      </c>
      <c r="B52" s="71"/>
    </row>
    <row r="53" spans="1:2" x14ac:dyDescent="0.25">
      <c r="A53" s="73" t="s">
        <v>25</v>
      </c>
      <c r="B53" s="28" t="s">
        <v>111</v>
      </c>
    </row>
    <row r="54" spans="1:2" ht="42.75" x14ac:dyDescent="0.25">
      <c r="A54" s="74"/>
      <c r="B54" s="25" t="s">
        <v>110</v>
      </c>
    </row>
    <row r="55" spans="1:2" ht="28.5" x14ac:dyDescent="0.25">
      <c r="A55" s="74"/>
      <c r="B55" s="25" t="s">
        <v>56</v>
      </c>
    </row>
    <row r="56" spans="1:2" x14ac:dyDescent="0.25">
      <c r="A56" s="80"/>
      <c r="B56" s="29" t="s">
        <v>66</v>
      </c>
    </row>
    <row r="57" spans="1:2" ht="42.75" x14ac:dyDescent="0.25">
      <c r="A57" s="35" t="s">
        <v>26</v>
      </c>
      <c r="B57" s="21" t="s">
        <v>27</v>
      </c>
    </row>
    <row r="58" spans="1:2" ht="14.25" customHeight="1" x14ac:dyDescent="0.25">
      <c r="A58" s="69" t="s">
        <v>28</v>
      </c>
      <c r="B58" s="23" t="s">
        <v>29</v>
      </c>
    </row>
    <row r="59" spans="1:2" x14ac:dyDescent="0.25">
      <c r="A59" s="69"/>
      <c r="B59" s="25" t="s">
        <v>62</v>
      </c>
    </row>
    <row r="60" spans="1:2" x14ac:dyDescent="0.25">
      <c r="A60" s="69"/>
      <c r="B60" s="25" t="s">
        <v>63</v>
      </c>
    </row>
    <row r="61" spans="1:2" ht="28.5" x14ac:dyDescent="0.25">
      <c r="A61" s="69"/>
      <c r="B61" s="24" t="s">
        <v>53</v>
      </c>
    </row>
    <row r="62" spans="1:2" ht="14.25" customHeight="1" x14ac:dyDescent="0.25">
      <c r="A62" s="69" t="s">
        <v>30</v>
      </c>
      <c r="B62" s="23" t="s">
        <v>31</v>
      </c>
    </row>
    <row r="63" spans="1:2" x14ac:dyDescent="0.25">
      <c r="A63" s="69"/>
      <c r="B63" s="25" t="s">
        <v>64</v>
      </c>
    </row>
    <row r="64" spans="1:2" x14ac:dyDescent="0.25">
      <c r="A64" s="69"/>
      <c r="B64" s="25" t="s">
        <v>65</v>
      </c>
    </row>
    <row r="65" spans="1:2" ht="28.5" x14ac:dyDescent="0.25">
      <c r="A65" s="69"/>
      <c r="B65" s="24" t="s">
        <v>32</v>
      </c>
    </row>
    <row r="66" spans="1:2" ht="15" x14ac:dyDescent="0.25">
      <c r="A66" s="70" t="s">
        <v>74</v>
      </c>
      <c r="B66" s="79"/>
    </row>
    <row r="67" spans="1:2" ht="28.5" x14ac:dyDescent="0.25">
      <c r="A67" s="34" t="s">
        <v>33</v>
      </c>
      <c r="B67" s="26" t="s">
        <v>54</v>
      </c>
    </row>
    <row r="68" spans="1:2" x14ac:dyDescent="0.25">
      <c r="A68" s="69" t="s">
        <v>34</v>
      </c>
      <c r="B68" s="23"/>
    </row>
    <row r="69" spans="1:2" x14ac:dyDescent="0.25">
      <c r="A69" s="69"/>
      <c r="B69" s="25" t="s">
        <v>95</v>
      </c>
    </row>
    <row r="70" spans="1:2" x14ac:dyDescent="0.25">
      <c r="A70" s="69"/>
      <c r="B70" s="24" t="s">
        <v>103</v>
      </c>
    </row>
    <row r="71" spans="1:2" x14ac:dyDescent="0.25">
      <c r="B71" s="37"/>
    </row>
    <row r="72" spans="1:2" x14ac:dyDescent="0.25">
      <c r="B72" s="36" t="s">
        <v>68</v>
      </c>
    </row>
    <row r="73" spans="1:2" x14ac:dyDescent="0.25">
      <c r="B73" s="38" t="s">
        <v>69</v>
      </c>
    </row>
    <row r="74" spans="1:2" x14ac:dyDescent="0.25">
      <c r="B74" s="37"/>
    </row>
    <row r="75" spans="1:2" x14ac:dyDescent="0.25">
      <c r="B75" s="37"/>
    </row>
    <row r="76" spans="1:2" x14ac:dyDescent="0.25">
      <c r="B76" s="37"/>
    </row>
    <row r="77" spans="1:2" x14ac:dyDescent="0.25">
      <c r="B77" s="37"/>
    </row>
    <row r="78" spans="1:2" x14ac:dyDescent="0.25">
      <c r="B78" s="37"/>
    </row>
    <row r="79" spans="1:2" x14ac:dyDescent="0.25">
      <c r="B79" s="37"/>
    </row>
    <row r="80" spans="1:2" x14ac:dyDescent="0.25">
      <c r="B80" s="37"/>
    </row>
    <row r="81" spans="2:2" x14ac:dyDescent="0.25">
      <c r="B81" s="37"/>
    </row>
    <row r="82" spans="2:2" x14ac:dyDescent="0.25">
      <c r="B82" s="37"/>
    </row>
    <row r="83" spans="2:2" x14ac:dyDescent="0.25">
      <c r="B83" s="37"/>
    </row>
    <row r="84" spans="2:2" x14ac:dyDescent="0.25">
      <c r="B84" s="37"/>
    </row>
    <row r="85" spans="2:2" x14ac:dyDescent="0.25">
      <c r="B85" s="37"/>
    </row>
    <row r="86" spans="2:2" x14ac:dyDescent="0.25">
      <c r="B86" s="37"/>
    </row>
    <row r="87" spans="2:2" x14ac:dyDescent="0.25">
      <c r="B87" s="37"/>
    </row>
    <row r="89" spans="2:2" x14ac:dyDescent="0.25">
      <c r="B89" s="37"/>
    </row>
    <row r="90" spans="2:2" x14ac:dyDescent="0.25">
      <c r="B90" s="37"/>
    </row>
  </sheetData>
  <mergeCells count="20">
    <mergeCell ref="A68:A70"/>
    <mergeCell ref="A58:A61"/>
    <mergeCell ref="A62:A65"/>
    <mergeCell ref="A66:B66"/>
    <mergeCell ref="A47:A48"/>
    <mergeCell ref="A53:A56"/>
    <mergeCell ref="A1:B1"/>
    <mergeCell ref="A18:A24"/>
    <mergeCell ref="A52:B52"/>
    <mergeCell ref="A42:B42"/>
    <mergeCell ref="A43:A46"/>
    <mergeCell ref="A13:B13"/>
    <mergeCell ref="A14:A16"/>
    <mergeCell ref="A17:B17"/>
    <mergeCell ref="A49:A51"/>
    <mergeCell ref="A37:A41"/>
    <mergeCell ref="A2:B2"/>
    <mergeCell ref="A7:A12"/>
    <mergeCell ref="A3:A6"/>
    <mergeCell ref="A25:A35"/>
  </mergeCells>
  <conditionalFormatting sqref="B48">
    <cfRule type="containsBlanks" dxfId="2" priority="3">
      <formula>LEN(TRIM(B48))=0</formula>
    </cfRule>
  </conditionalFormatting>
  <dataValidations count="1">
    <dataValidation allowBlank="1" showInputMessage="1" showErrorMessage="1" promptTitle="Наступний день" prompt="після подачі пропозицій." sqref="B48"/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6" r:id="rId2"/>
    <hyperlink ref="B46" r:id="rId3" display="tender-______@foxtrot.kiev.ua"/>
    <hyperlink ref="B73" r:id="rId4"/>
    <hyperlink ref="B5" location="'Додаток 1'!A1" display="Перелік робіт по адмініструванню серверів наданий в Додатку 1."/>
    <hyperlink ref="B10" r:id="rId5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workbookViewId="0">
      <selection activeCell="D4" sqref="D4:E4"/>
    </sheetView>
  </sheetViews>
  <sheetFormatPr defaultRowHeight="12.75" x14ac:dyDescent="0.2"/>
  <cols>
    <col min="1" max="1" width="3.28515625" style="44" customWidth="1"/>
    <col min="2" max="2" width="43.5703125" style="44" customWidth="1"/>
    <col min="3" max="3" width="12.85546875" style="44" customWidth="1"/>
    <col min="4" max="4" width="21.28515625" style="44" customWidth="1"/>
    <col min="5" max="5" width="25.5703125" style="44" bestFit="1" customWidth="1"/>
    <col min="6" max="16384" width="9.140625" style="44"/>
  </cols>
  <sheetData>
    <row r="1" spans="1:7" s="19" customFormat="1" ht="22.5" customHeight="1" x14ac:dyDescent="0.2">
      <c r="A1" s="50" t="s">
        <v>113</v>
      </c>
      <c r="B1" s="43"/>
      <c r="C1" s="32"/>
      <c r="D1" s="88" t="str">
        <f>IF($D$4=0,"Змінювати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88"/>
      <c r="F1" s="57"/>
      <c r="G1" s="57"/>
    </row>
    <row r="2" spans="1:7" s="19" customFormat="1" x14ac:dyDescent="0.2">
      <c r="A2" s="49" t="str">
        <f>Документація!$B$3</f>
        <v>Офісні стільці</v>
      </c>
      <c r="B2" s="43"/>
      <c r="C2" s="32"/>
      <c r="D2" s="88" t="str">
        <f>IF($D$4=0,"Поля для заповнення промарковано кольором.","")</f>
        <v>Поля для заповнення промарковано кольором.</v>
      </c>
      <c r="E2" s="88"/>
      <c r="F2" s="57"/>
      <c r="G2" s="57"/>
    </row>
    <row r="3" spans="1:7" s="45" customFormat="1" x14ac:dyDescent="0.2">
      <c r="A3" s="46"/>
      <c r="B3" s="46"/>
      <c r="C3" s="48"/>
      <c r="E3" s="47" t="str">
        <f>IF($D$4=0,"Вказати/підтвердити вимоги","")</f>
        <v>Вказати/підтвердити вимоги</v>
      </c>
    </row>
    <row r="4" spans="1:7" x14ac:dyDescent="0.2">
      <c r="A4" s="83" t="s">
        <v>83</v>
      </c>
      <c r="B4" s="83"/>
      <c r="C4" s="83"/>
      <c r="D4" s="90"/>
      <c r="E4" s="90"/>
    </row>
    <row r="5" spans="1:7" x14ac:dyDescent="0.2">
      <c r="A5" s="83" t="s">
        <v>42</v>
      </c>
      <c r="B5" s="83"/>
      <c r="C5" s="83"/>
      <c r="D5" s="87"/>
      <c r="E5" s="87"/>
    </row>
    <row r="6" spans="1:7" x14ac:dyDescent="0.2">
      <c r="A6" s="83" t="s">
        <v>43</v>
      </c>
      <c r="B6" s="83"/>
      <c r="C6" s="83"/>
      <c r="D6" s="87"/>
      <c r="E6" s="87"/>
    </row>
    <row r="7" spans="1:7" x14ac:dyDescent="0.2">
      <c r="A7" s="83" t="s">
        <v>44</v>
      </c>
      <c r="B7" s="83"/>
      <c r="C7" s="83"/>
      <c r="D7" s="91"/>
      <c r="E7" s="91"/>
    </row>
    <row r="8" spans="1:7" x14ac:dyDescent="0.2">
      <c r="A8" s="83" t="s">
        <v>45</v>
      </c>
      <c r="B8" s="83"/>
      <c r="C8" s="83"/>
      <c r="D8" s="87"/>
      <c r="E8" s="87"/>
    </row>
    <row r="9" spans="1:7" x14ac:dyDescent="0.2">
      <c r="A9" s="83" t="s">
        <v>46</v>
      </c>
      <c r="B9" s="83"/>
      <c r="C9" s="83"/>
      <c r="D9" s="87"/>
      <c r="E9" s="87"/>
    </row>
    <row r="10" spans="1:7" x14ac:dyDescent="0.2">
      <c r="A10" s="83" t="s">
        <v>84</v>
      </c>
      <c r="B10" s="83"/>
      <c r="C10" s="83"/>
      <c r="D10" s="91"/>
      <c r="E10" s="91"/>
    </row>
    <row r="11" spans="1:7" x14ac:dyDescent="0.2">
      <c r="A11" s="83" t="s">
        <v>85</v>
      </c>
      <c r="B11" s="83"/>
      <c r="C11" s="83"/>
      <c r="D11" s="87"/>
      <c r="E11" s="87"/>
    </row>
    <row r="12" spans="1:7" x14ac:dyDescent="0.2">
      <c r="A12" s="83" t="s">
        <v>86</v>
      </c>
      <c r="B12" s="83"/>
      <c r="C12" s="83"/>
      <c r="D12" s="91"/>
      <c r="E12" s="91"/>
    </row>
    <row r="13" spans="1:7" x14ac:dyDescent="0.2">
      <c r="A13" s="83" t="s">
        <v>87</v>
      </c>
      <c r="B13" s="83"/>
      <c r="C13" s="83"/>
      <c r="D13" s="87"/>
      <c r="E13" s="87"/>
    </row>
    <row r="14" spans="1:7" x14ac:dyDescent="0.2">
      <c r="A14" s="83" t="s">
        <v>88</v>
      </c>
      <c r="B14" s="83"/>
      <c r="C14" s="83"/>
      <c r="D14" s="87"/>
      <c r="E14" s="87"/>
    </row>
    <row r="15" spans="1:7" x14ac:dyDescent="0.2">
      <c r="A15" s="83" t="s">
        <v>47</v>
      </c>
      <c r="B15" s="83"/>
      <c r="C15" s="83"/>
      <c r="D15" s="87"/>
      <c r="E15" s="87"/>
    </row>
    <row r="16" spans="1:7" x14ac:dyDescent="0.2">
      <c r="A16" s="83" t="s">
        <v>52</v>
      </c>
      <c r="B16" s="83"/>
      <c r="C16" s="83"/>
      <c r="D16" s="87"/>
      <c r="E16" s="87"/>
    </row>
    <row r="17" spans="1:7" x14ac:dyDescent="0.2">
      <c r="A17" s="83" t="s">
        <v>48</v>
      </c>
      <c r="B17" s="83"/>
      <c r="C17" s="83"/>
      <c r="D17" s="87"/>
      <c r="E17" s="87"/>
    </row>
    <row r="18" spans="1:7" x14ac:dyDescent="0.2">
      <c r="A18" s="83" t="s">
        <v>49</v>
      </c>
      <c r="B18" s="83"/>
      <c r="C18" s="83"/>
      <c r="D18" s="87"/>
      <c r="E18" s="87"/>
    </row>
    <row r="19" spans="1:7" x14ac:dyDescent="0.2">
      <c r="A19" s="85" t="s">
        <v>89</v>
      </c>
      <c r="B19" s="85"/>
      <c r="C19" s="85"/>
      <c r="D19" s="87"/>
      <c r="E19" s="87"/>
    </row>
    <row r="20" spans="1:7" ht="15.75" x14ac:dyDescent="0.2">
      <c r="A20" s="86" t="s">
        <v>90</v>
      </c>
      <c r="B20" s="86"/>
      <c r="C20" s="86"/>
      <c r="D20" s="89"/>
      <c r="E20" s="89"/>
      <c r="G20" s="52"/>
    </row>
    <row r="21" spans="1:7" ht="117" customHeight="1" x14ac:dyDescent="0.2">
      <c r="A21" s="81" t="s">
        <v>114</v>
      </c>
      <c r="B21" s="81"/>
      <c r="C21" s="81"/>
      <c r="D21" s="81"/>
      <c r="E21" s="81"/>
      <c r="G21" s="52"/>
    </row>
    <row r="22" spans="1:7" ht="15.75" x14ac:dyDescent="0.2">
      <c r="A22" s="81" t="s">
        <v>119</v>
      </c>
      <c r="B22" s="81"/>
      <c r="C22" s="81"/>
      <c r="D22" s="81"/>
      <c r="E22" s="81"/>
      <c r="G22" s="52"/>
    </row>
    <row r="23" spans="1:7" ht="40.5" customHeight="1" x14ac:dyDescent="0.2">
      <c r="A23" s="81" t="s">
        <v>122</v>
      </c>
      <c r="B23" s="81"/>
      <c r="C23" s="81"/>
      <c r="D23" s="81"/>
      <c r="E23" s="81"/>
      <c r="G23" s="53"/>
    </row>
    <row r="24" spans="1:7" ht="66.75" customHeight="1" x14ac:dyDescent="0.2">
      <c r="A24" s="81" t="s">
        <v>115</v>
      </c>
      <c r="B24" s="81"/>
      <c r="C24" s="81"/>
      <c r="D24" s="81"/>
      <c r="E24" s="81"/>
      <c r="G24" s="52"/>
    </row>
    <row r="25" spans="1:7" ht="26.25" customHeight="1" x14ac:dyDescent="0.2">
      <c r="A25" s="81" t="s">
        <v>118</v>
      </c>
      <c r="B25" s="81"/>
      <c r="C25" s="81"/>
      <c r="D25" s="81"/>
      <c r="E25" s="81"/>
      <c r="G25" s="52"/>
    </row>
    <row r="26" spans="1:7" ht="38.25" customHeight="1" x14ac:dyDescent="0.2">
      <c r="A26" s="81" t="s">
        <v>116</v>
      </c>
      <c r="B26" s="81"/>
      <c r="C26" s="81"/>
      <c r="D26" s="81"/>
      <c r="E26" s="81"/>
      <c r="G26" s="55"/>
    </row>
    <row r="27" spans="1:7" ht="15.75" x14ac:dyDescent="0.2">
      <c r="A27" s="82" t="s">
        <v>104</v>
      </c>
      <c r="B27" s="82"/>
      <c r="C27" s="82"/>
      <c r="D27" s="81"/>
      <c r="E27" s="81"/>
      <c r="G27" s="56"/>
    </row>
    <row r="28" spans="1:7" s="51" customFormat="1" ht="27" customHeight="1" x14ac:dyDescent="0.2">
      <c r="A28" s="65" t="s">
        <v>108</v>
      </c>
      <c r="B28" s="65" t="s">
        <v>92</v>
      </c>
      <c r="C28" s="65" t="s">
        <v>112</v>
      </c>
      <c r="D28" s="66" t="s">
        <v>105</v>
      </c>
      <c r="E28" s="67" t="s">
        <v>117</v>
      </c>
      <c r="G28" s="55"/>
    </row>
    <row r="29" spans="1:7" ht="148.5" customHeight="1" x14ac:dyDescent="0.2">
      <c r="A29" s="60">
        <v>1</v>
      </c>
      <c r="B29" s="61" t="s">
        <v>123</v>
      </c>
      <c r="C29" s="62">
        <v>120</v>
      </c>
      <c r="D29" s="63"/>
      <c r="E29" s="64"/>
      <c r="G29" s="52"/>
    </row>
    <row r="30" spans="1:7" ht="34.5" customHeight="1" x14ac:dyDescent="0.2">
      <c r="A30" s="84" t="s">
        <v>106</v>
      </c>
      <c r="B30" s="84"/>
      <c r="C30" s="84"/>
      <c r="D30" s="58">
        <f>$C29*D29</f>
        <v>0</v>
      </c>
      <c r="E30" s="59"/>
      <c r="G30" s="52"/>
    </row>
    <row r="31" spans="1:7" ht="15.75" x14ac:dyDescent="0.2">
      <c r="G31" s="52"/>
    </row>
    <row r="32" spans="1:7" ht="15" x14ac:dyDescent="0.2">
      <c r="G32" s="54"/>
    </row>
  </sheetData>
  <sheetProtection algorithmName="SHA-512" hashValue="96n93YJDjhE06UDEA8D0/sNxNO36/R8GpYMAeMTCBumpwpHguM4nwawiNpkSN+FfjNDFDA7BNfIkJjg0wgC9dQ==" saltValue="8kuYLm6RXk1FfcaRpUakKQ==" spinCount="100000" sheet="1" formatCells="0" formatColumns="0" formatRows="0" sort="0"/>
  <protectedRanges>
    <protectedRange sqref="D4:E19 D21:E27 D29:E29" name="Диапазон1"/>
  </protectedRanges>
  <mergeCells count="51">
    <mergeCell ref="D1:E1"/>
    <mergeCell ref="D2:E2"/>
    <mergeCell ref="D19:E19"/>
    <mergeCell ref="D20:E20"/>
    <mergeCell ref="D21:E2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2:E22"/>
    <mergeCell ref="D23:E23"/>
    <mergeCell ref="D14:E14"/>
    <mergeCell ref="D15:E15"/>
    <mergeCell ref="D16:E16"/>
    <mergeCell ref="D17:E17"/>
    <mergeCell ref="D18:E18"/>
    <mergeCell ref="A22:C22"/>
    <mergeCell ref="A14:C14"/>
    <mergeCell ref="A21:C21"/>
    <mergeCell ref="A30:C30"/>
    <mergeCell ref="A11:C11"/>
    <mergeCell ref="A13:C13"/>
    <mergeCell ref="A18:C18"/>
    <mergeCell ref="A19:C19"/>
    <mergeCell ref="A20:C20"/>
    <mergeCell ref="A12:C12"/>
    <mergeCell ref="A4:C4"/>
    <mergeCell ref="A5:C5"/>
    <mergeCell ref="A6:C6"/>
    <mergeCell ref="A7:C7"/>
    <mergeCell ref="A8:C8"/>
    <mergeCell ref="A9:C9"/>
    <mergeCell ref="A10:C10"/>
    <mergeCell ref="A15:C15"/>
    <mergeCell ref="A16:C16"/>
    <mergeCell ref="A17:C17"/>
    <mergeCell ref="D25:E25"/>
    <mergeCell ref="A23:C23"/>
    <mergeCell ref="D24:E24"/>
    <mergeCell ref="A27:C27"/>
    <mergeCell ref="A24:C24"/>
    <mergeCell ref="A25:C25"/>
    <mergeCell ref="D26:E26"/>
    <mergeCell ref="A26:C26"/>
    <mergeCell ref="D27:E27"/>
  </mergeCells>
  <conditionalFormatting sqref="D29 D4:D19 D21:D27">
    <cfRule type="containsBlanks" dxfId="1" priority="4">
      <formula>LEN(TRIM(D4))=0</formula>
    </cfRule>
  </conditionalFormatting>
  <conditionalFormatting sqref="E29">
    <cfRule type="containsBlanks" dxfId="0" priority="1">
      <formula>LEN(TRIM(E29))=0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B1:B2 A1"/>
  </dataValidations>
  <pageMargins left="0.39370078740157483" right="0.39370078740157483" top="0.39370078740157483" bottom="0.39370078740157483" header="0.11811023622047244" footer="0.11811023622047244"/>
  <pageSetup paperSize="9" scale="72" orientation="portrait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B7" sqref="B7:C7"/>
    </sheetView>
  </sheetViews>
  <sheetFormatPr defaultColWidth="0" defaultRowHeight="18" zeroHeight="1" x14ac:dyDescent="0.25"/>
  <cols>
    <col min="1" max="1" width="16.855468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40" t="s">
        <v>97</v>
      </c>
      <c r="B1" s="4"/>
      <c r="C1" s="16" t="str">
        <f>CONCATENATE("Вхідний № ",RIGHT(LEFT($C$15,10),3),"/_______")</f>
        <v>Вхідний № 453/_______</v>
      </c>
    </row>
    <row r="2" spans="1:3" s="9" customFormat="1" x14ac:dyDescent="0.25">
      <c r="A2" s="41">
        <f>WORKDAY(Документація!B48,-1,0)</f>
        <v>43333</v>
      </c>
      <c r="B2" s="3"/>
      <c r="C2" s="11"/>
    </row>
    <row r="3" spans="1:3" s="9" customFormat="1" x14ac:dyDescent="0.25">
      <c r="A3" s="5"/>
      <c r="B3" s="4"/>
      <c r="C3" s="11" t="s">
        <v>51</v>
      </c>
    </row>
    <row r="4" spans="1:3" ht="67.5" customHeight="1" x14ac:dyDescent="0.25">
      <c r="A4" s="14" t="s">
        <v>0</v>
      </c>
      <c r="B4" s="94">
        <f>'Додаток 1'!D4</f>
        <v>0</v>
      </c>
      <c r="C4" s="94"/>
    </row>
    <row r="5" spans="1:3" ht="18" customHeight="1" x14ac:dyDescent="0.25">
      <c r="A5" s="6"/>
      <c r="B5" s="95">
        <f>'Додаток 1'!D9</f>
        <v>0</v>
      </c>
      <c r="C5" s="95"/>
    </row>
    <row r="6" spans="1:3" x14ac:dyDescent="0.25">
      <c r="A6" s="11" t="s">
        <v>50</v>
      </c>
      <c r="B6" s="95">
        <f>'Додаток 1'!D11</f>
        <v>0</v>
      </c>
      <c r="C6" s="95"/>
    </row>
    <row r="7" spans="1:3" s="2" customFormat="1" ht="18" customHeight="1" x14ac:dyDescent="0.25">
      <c r="A7" s="18"/>
      <c r="B7" s="96">
        <f>'Додаток 1'!D12</f>
        <v>0</v>
      </c>
      <c r="C7" s="96"/>
    </row>
    <row r="8" spans="1:3" s="9" customFormat="1" ht="18" customHeight="1" x14ac:dyDescent="0.25">
      <c r="A8" s="18"/>
      <c r="B8" s="95">
        <f>'Додаток 1'!D13</f>
        <v>0</v>
      </c>
      <c r="C8" s="95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92" t="s">
        <v>41</v>
      </c>
      <c r="C11" s="92"/>
    </row>
    <row r="12" spans="1:3" ht="131.25" customHeight="1" x14ac:dyDescent="0.25">
      <c r="A12" s="7"/>
      <c r="B12" s="93" t="str">
        <f>Документація!$B$3</f>
        <v>Офісні стільці</v>
      </c>
      <c r="C12" s="93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Документація!$B$10</f>
        <v>tender-453@foxtrot.kiev.ua</v>
      </c>
    </row>
    <row r="16" spans="1:3" s="3" customFormat="1" x14ac:dyDescent="0.25">
      <c r="B16" s="5"/>
      <c r="C16" s="9" t="s">
        <v>39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67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2018-08-09T14:44:25Z</dcterms:modified>
</cp:coreProperties>
</file>