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4400" windowHeight="14055" tabRatio="739"/>
  </bookViews>
  <sheets>
    <sheet name="Документація" sheetId="2" r:id="rId1"/>
    <sheet name="Додаток 1" sheetId="3" r:id="rId2"/>
    <sheet name="Титульний лист конверта" sheetId="1" r:id="rId3"/>
  </sheets>
  <definedNames>
    <definedName name="_xlnm._FilterDatabase" localSheetId="1" hidden="1">'Додаток 1'!$A$31:$C$33</definedName>
  </definedNames>
  <calcPr calcId="145621"/>
</workbook>
</file>

<file path=xl/calcChain.xml><?xml version="1.0" encoding="utf-8"?>
<calcChain xmlns="http://schemas.openxmlformats.org/spreadsheetml/2006/main">
  <c r="C34" i="3" l="1"/>
  <c r="A1" i="3" l="1"/>
  <c r="C2" i="3" l="1"/>
  <c r="C1" i="3" l="1"/>
  <c r="A2" i="1"/>
  <c r="B5" i="1"/>
  <c r="B43" i="2"/>
  <c r="B7" i="1"/>
  <c r="B6" i="1"/>
  <c r="B8" i="1"/>
  <c r="B4" i="1"/>
  <c r="A2" i="3"/>
  <c r="B12" i="1"/>
  <c r="C19" i="1"/>
  <c r="C1" i="1" s="1"/>
</calcChain>
</file>

<file path=xl/sharedStrings.xml><?xml version="1.0" encoding="utf-8"?>
<sst xmlns="http://schemas.openxmlformats.org/spreadsheetml/2006/main" count="130" uniqueCount="130">
  <si>
    <t>Відправник:</t>
  </si>
  <si>
    <t>Одержувач:</t>
  </si>
  <si>
    <t>Група компаній "ФОКСТРОТ"</t>
  </si>
  <si>
    <t>вул. Дорогожицька, буд. 1</t>
  </si>
  <si>
    <t>галерея 1, каб. 1</t>
  </si>
  <si>
    <t>Група компаній «ФОКСТРОТ»</t>
  </si>
  <si>
    <t>Розмір електронного листа не повинен перевищувати 5 Мб.</t>
  </si>
  <si>
    <t>Якщо розмір електронного листа перевищує 5 Мб, потрібно відправити пропозицію декількома листами.</t>
  </si>
  <si>
    <t>2.1. Процедура надання роз'яснень щодо документації процедури закупівлі</t>
  </si>
  <si>
    <t>Учасник процедури закупівлі має право не пізніше ніж за 2 дні до закінчення строку подання пропозицій звернутися за роз'ясненнями щодо змісту документації на електронну адресу:</t>
  </si>
  <si>
    <t>3.1. Вимоги до оформлення пропозицій Учасниками процедури закупівлі</t>
  </si>
  <si>
    <t>Пропозиція учасника подається у письмовій та електронній формі.</t>
  </si>
  <si>
    <t>3.2. Зміст пропозиції Учасника</t>
  </si>
  <si>
    <t>3.4. Кваліфікаційні критерії до Учасників</t>
  </si>
  <si>
    <t>4.1. Спосіб, місце та кінцевий строк подання пропозицій Учасників</t>
  </si>
  <si>
    <t>Документи подаються в друкованому та електронному вигляді.</t>
  </si>
  <si>
    <t xml:space="preserve">4.2. Місце, дата та час розкриття пропозицій Учасників </t>
  </si>
  <si>
    <t>4.3. Умови розкриття пропозицій</t>
  </si>
  <si>
    <t>Повноваження представника Учасника підтверджується відповідним документом (довіреність).</t>
  </si>
  <si>
    <t>Для підтвердження особи такий представник повинен надати паспорт.</t>
  </si>
  <si>
    <t xml:space="preserve">5.1. Перелік критеріїв та методика оцінки пропозицій Учасників </t>
  </si>
  <si>
    <t>5.2. Переговори з Учасником</t>
  </si>
  <si>
    <t>Замовник має право звернутися до Учасників за роз’ясненнями змісту їх пропозицій з метою спрощення розгляду та оцінки пропозицій, а також ініціювати будь-які переговори з питань внесення змін до змісту або ціни поданої пропозиції.</t>
  </si>
  <si>
    <t>5.3. Відхилення пропозицій Учасників</t>
  </si>
  <si>
    <t>Замовник відхиляє пропозицію Учасника у разі, якщо Учасник:</t>
  </si>
  <si>
    <t>5.4. Відміна Замовником процедури закупівлі чи визнання її такою, що не відбулася</t>
  </si>
  <si>
    <t>Замовник має право відмінити закупівлю у разі:</t>
  </si>
  <si>
    <t>Замовник має право визнати процедуру закупівлі такою, що не відбулася у разі, якщо здійснення закупівлі стало неможливим внаслідок непереборної сили.</t>
  </si>
  <si>
    <t>6.1. Терміни укладання договору</t>
  </si>
  <si>
    <t>6.2. Істотні умови, які обов’язково мають входити до договору про закупівлю</t>
  </si>
  <si>
    <r>
      <t>Учасники подають</t>
    </r>
    <r>
      <rPr>
        <b/>
        <sz val="11"/>
        <color theme="1"/>
        <rFont val="Cambria"/>
        <family val="1"/>
        <charset val="204"/>
        <scheme val="major"/>
      </rPr>
      <t xml:space="preserve"> </t>
    </r>
    <r>
      <rPr>
        <b/>
        <u/>
        <sz val="11"/>
        <color theme="1"/>
        <rFont val="Cambria"/>
        <family val="1"/>
        <charset val="204"/>
        <scheme val="major"/>
      </rPr>
      <t>в запечатаному конверті</t>
    </r>
    <r>
      <rPr>
        <sz val="11"/>
        <color theme="1"/>
        <rFont val="Cambria"/>
        <family val="1"/>
        <charset val="204"/>
        <scheme val="major"/>
      </rPr>
      <t>:</t>
    </r>
  </si>
  <si>
    <r>
      <t>Учасники подають</t>
    </r>
    <r>
      <rPr>
        <b/>
        <sz val="11"/>
        <color theme="1"/>
        <rFont val="Cambria"/>
        <family val="1"/>
        <charset val="204"/>
        <scheme val="major"/>
      </rPr>
      <t xml:space="preserve"> </t>
    </r>
    <r>
      <rPr>
        <b/>
        <u/>
        <sz val="11"/>
        <color theme="1"/>
        <rFont val="Cambria"/>
        <family val="1"/>
        <charset val="204"/>
        <scheme val="major"/>
      </rPr>
      <t>в електронному вигляді</t>
    </r>
    <r>
      <rPr>
        <sz val="11"/>
        <color theme="1"/>
        <rFont val="Cambria"/>
        <family val="1"/>
        <charset val="204"/>
        <scheme val="major"/>
      </rPr>
      <t>:</t>
    </r>
  </si>
  <si>
    <t xml:space="preserve">До участі в процедурі закупівлі приймаються пропозиції від Учасників, які відповідають наступним вимогам: </t>
  </si>
  <si>
    <t>tender-GKF@foxtrot.kiev.ua</t>
  </si>
  <si>
    <t>Документація процедури закупівлі</t>
  </si>
  <si>
    <t>Тендерний комітет</t>
  </si>
  <si>
    <t>Комерційна пропозиція на закупівлю:</t>
  </si>
  <si>
    <t>Назва компанії</t>
  </si>
  <si>
    <t>Досвід роботи за напрямом предмету закупівлі</t>
  </si>
  <si>
    <t>ПІБ керівника</t>
  </si>
  <si>
    <t>Телефон керівника</t>
  </si>
  <si>
    <t>Юридична адреса</t>
  </si>
  <si>
    <t>Фактична адреса</t>
  </si>
  <si>
    <t xml:space="preserve">Контактна особа </t>
  </si>
  <si>
    <t>ІПН</t>
  </si>
  <si>
    <t>р/р</t>
  </si>
  <si>
    <t>МФО</t>
  </si>
  <si>
    <t>Телефон контактної особи</t>
  </si>
  <si>
    <t>Електронна адреса контактної особи</t>
  </si>
  <si>
    <t>Контактна особа:</t>
  </si>
  <si>
    <t>Дата отримання ____________________</t>
  </si>
  <si>
    <t>Код ЄДРПОУ</t>
  </si>
  <si>
    <t>Інформація про відхилення пропозиції із зазначенням підстави надсилається Учаснику, пропозиція якого відхилена, протягом трьох робочих днів з дати прийняття такого рішення.</t>
  </si>
  <si>
    <t>Замовник укладає договір про закупівлю з Учасником, пропозицію якого було акцептовано, не пізніше ніж через 10 робочих днів з дня акцепту пропозиції.</t>
  </si>
  <si>
    <t>Результати процедури закупівлі будуть розміщені після визначення переможця у розділі "Закриті тендери" за посиланням:</t>
  </si>
  <si>
    <t>Електронна версія пропозиції в форматі Excel подається в термін, визначений в оголошенні про процедуру закупівлі на адресу:</t>
  </si>
  <si>
    <t>Телефон компанії</t>
  </si>
  <si>
    <t>1. Зареєстровані на території України;</t>
  </si>
  <si>
    <t>1. Не відповідає кваліфікаційним критеріям, встановленим цією документацією;</t>
  </si>
  <si>
    <t>2. Пропозиція не відповідає умовам документації процедури закупівлі.</t>
  </si>
  <si>
    <t>1. Відсутності подальшої потреби у закупівлі;</t>
  </si>
  <si>
    <t>2. Ціна найкращої пропозиції перевищує бюджет проведення процедури закупівлі.</t>
  </si>
  <si>
    <t>Після заповнення Додатку 1 автоматично буде сформований Титульний лист, який Учасник має роздрукувати та наклеїти на конверт з пропозицією.</t>
  </si>
  <si>
    <t>http://www.foxtrotgroup.com.ua/uk/tender.html</t>
  </si>
  <si>
    <t>2. Мають досвід роботи в даному напрямку не менше 3 років;</t>
  </si>
  <si>
    <t>3. Надають документи, зазначені в п. 3.2. даної Документації процедури закупівлі.</t>
  </si>
  <si>
    <t>http://foxtrotgroup.com.ua/uk/tender.html</t>
  </si>
  <si>
    <t>http://foxtrotgroup.com.ua/uk/tender/subscribe.html</t>
  </si>
  <si>
    <t>Номер витягу з реєстру платників ПДВ</t>
  </si>
  <si>
    <t>II. Порядок внесення змін та надання роз'яснень до документації процедури закупівлі</t>
  </si>
  <si>
    <t>III. Підготовка пропозицій Учасниками</t>
  </si>
  <si>
    <t>IV. Подання та розкриття пропозицій учасників</t>
  </si>
  <si>
    <t>V. Оцінка пропозицій учасників та визначення переможця</t>
  </si>
  <si>
    <t>VI. Укладання договору про закупівлю</t>
  </si>
  <si>
    <t>I. Загальна інформація</t>
  </si>
  <si>
    <t>1.1. Інформація про предмет закупівлі</t>
  </si>
  <si>
    <t>1.2. Інформація про Замовника торгів</t>
  </si>
  <si>
    <t>До участі у процедурі розкриття пропозицій Учасників допускаються всі Учасники або їх представники, які уповноважені приймати рішення з питань даної закупівлі.  Відсутність Учасника або його уповноваженого представника під час розкриття пропозицій не є підставою для відхилення його пропозиції.</t>
  </si>
  <si>
    <t>Дата проведення процедури розкриття пропозицій:</t>
  </si>
  <si>
    <t>Точний час проведення процедури розкриття пропозицій може бути повідомлений на запит Учасника через електронну адресу tender-GKF@foxtrot.kiev.ua в день розкриття пропозицій.</t>
  </si>
  <si>
    <t>Підписатися на розсилку актуальної інформації щодо тендерів ГК «ФОКСТРОТ» можна за посиланням:</t>
  </si>
  <si>
    <t>вул. Дорогожицька,1, м. Київ, 04112</t>
  </si>
  <si>
    <t>м. Київ, 04112</t>
  </si>
  <si>
    <t>Обов'язково при зверненні зазначати найменування закупівлі.
Замовник надає роз'яснення на запит протягом одного робочого дня з дня його отримання.</t>
  </si>
  <si>
    <t>Електронна адреса для подання пропозиції закупівлі:</t>
  </si>
  <si>
    <t>Сума закупівлі на рік, грн. з ПДВ:</t>
  </si>
  <si>
    <t>Ціна, грн. з ПДВ</t>
  </si>
  <si>
    <t>Найменування</t>
  </si>
  <si>
    <t>Вказати основних клієнтів за напрямком даної закупівлі.</t>
  </si>
  <si>
    <r>
      <rPr>
        <sz val="11"/>
        <color theme="1"/>
        <rFont val="Calibri"/>
        <family val="2"/>
        <charset val="204"/>
      </rPr>
      <t>•</t>
    </r>
    <r>
      <rPr>
        <sz val="9.9"/>
        <color theme="1"/>
        <rFont val="Cambria"/>
        <family val="1"/>
        <charset val="204"/>
      </rPr>
      <t xml:space="preserve">  </t>
    </r>
    <r>
      <rPr>
        <sz val="11"/>
        <color theme="1"/>
        <rFont val="Cambria"/>
        <family val="1"/>
        <charset val="204"/>
        <scheme val="major"/>
      </rPr>
      <t>Комерційну пропозицію у форматі Додатку 1, завірену підписом керівника та печаткою.</t>
    </r>
  </si>
  <si>
    <t>•  Витяг з реєстру платників ПДВ;</t>
  </si>
  <si>
    <t>•  Витяг з Єдиного державного реєстру;</t>
  </si>
  <si>
    <t>Тендерна пропозиція має включати:
   вартість всіх матеріалів і робіт;
   вартість упаковки;
   вартість доставки на склад Замовника;
Підтвердити або вказати свої умови.</t>
  </si>
  <si>
    <t>•  Лист у довільній формі про наявність відповідного обладнання, власної матеріально-технічної бази, працівників відповідної кваліфікації;</t>
  </si>
  <si>
    <t>•  Комерційну пропозицію у форматі Додатку 1 в Excel;</t>
  </si>
  <si>
    <t>3.3. Строк, протягом якого пропозиції Учасників є дійсними</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</si>
  <si>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</si>
  <si>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Офіційний сайт компанії Учасника (за наявності)</t>
  </si>
  <si>
    <t>Термін надання пропозиції включно до</t>
  </si>
  <si>
    <t>Детальні характеристики предмету закупівлі надано у Додатку 1.</t>
  </si>
  <si>
    <t>Тендерна пропозиція має бути зафіксована в гривнях до повного виконання зобов'язань по Договору. Підтвердити або вказати свої умови.</t>
  </si>
  <si>
    <t>Місце розкриття пропозицій: м. Київ, 04112, вул. Дорогожицька, 1.</t>
  </si>
  <si>
    <t>Оригінал пропозиції подається в друкованому вигляді особисто або кур’єрською службою на адресу: м. Київ, 04112, вул. Дорогожицька, 1, галерея 1, кімната 1.</t>
  </si>
  <si>
    <t>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t>
  </si>
  <si>
    <t>•  Баланс та фінансовий звіт підприємства за попередній квартал;</t>
  </si>
  <si>
    <t>Переможцем процедури закупівлі буде обраний той Учасник, пропозиція якого відповідає вимогам та критеріям Замовника, які викладено у даній документації.</t>
  </si>
  <si>
    <t>•  Довідку про включення до ЄДРПОУ;</t>
  </si>
  <si>
    <t>•  Довідку про розмір чистих активів;</t>
  </si>
  <si>
    <t>•  Копію Статуту підприємства;</t>
  </si>
  <si>
    <t>Критерієм вибору переможця є мінімальна ціна.</t>
  </si>
  <si>
    <t>Коробки з мікрогофрокартону</t>
  </si>
  <si>
    <t>tender-456@foxtrot.kiev.ua</t>
  </si>
  <si>
    <t>Підтвердити наявність контролю якості виробів на кожному етапі виробництва.</t>
  </si>
  <si>
    <t>Строк розробки, виготовлення та доставки зразків. Зазначити в робочих днях.</t>
  </si>
  <si>
    <t>Перед запуском у виробництво Підрядник має виготовити зразки продукції для затвердження Замовником. Зразки повинні повністю відповідати специфікації та кресленням. Замовник має право при проведенні тестування зразка внести зміни до конструктиву виробу. Вартість затверджених зразків (відповідно до наданої цінової пропозиції) буде врахована у вартість першої партії. Підтвердити або вказати свої умови.</t>
  </si>
  <si>
    <t>Коробки поставляються в розгорнутому вигляді, складання коробок та наклеювання наклейок виконується силами Замовника.</t>
  </si>
  <si>
    <t>Коробка самозбірна 170х130х55 мм</t>
  </si>
  <si>
    <r>
      <t>Умови оплати: безготівкова оплата протягом 5-ти банківських днів після поставки та надання всіх бухгалтерських документів (видаткова накладна,</t>
    </r>
    <r>
      <rPr>
        <sz val="10"/>
        <color rgb="FFFF0000"/>
        <rFont val="Cambria"/>
        <family val="1"/>
        <charset val="204"/>
        <scheme val="major"/>
      </rPr>
      <t xml:space="preserve"> </t>
    </r>
    <r>
      <rPr>
        <sz val="10"/>
        <rFont val="Cambria"/>
        <family val="1"/>
        <charset val="204"/>
        <scheme val="major"/>
      </rPr>
      <t>зареєстрована податкова накладна). Підтвердити або вказати свої умови.</t>
    </r>
  </si>
  <si>
    <t>Упаковка наклейок в стрейч-плівку по 100 штук та в гофроящики 2,5 тисяч штук. Упаковка має забезпечувати зберігання товару під час транспортування територією України та складського зберігання. Підтвердити або вказати свої умови.</t>
  </si>
  <si>
    <t>Упаковка коробок в розгорнутому вигляді по 100 штук в стрейч-плівку. Упаковка має забезпечувати зберігання товару під час транспортування територією України та складського зберігання. Підтвердити та зазначити вагу та габаритний розмір упаковки 100 штук виробів.</t>
  </si>
  <si>
    <t>Адреса доставки зразків для проведення тестування: м. Київ, вул. Дорогожицька, 1. Підтвердити або вказати свої умови.</t>
  </si>
  <si>
    <t>Доставка коробок та наклейок: однією партією за рахунок Підрядника на склад Замовника за адресою: м. Київ, вул. Краснова, 27. Підтвердити або вказати свої умови.</t>
  </si>
  <si>
    <t>Строк виготовлення та доставки всієї партії коробок та наклейок. Вказати в робочих днях.</t>
  </si>
  <si>
    <t>Штанцформа для виготовлення коробок надається Замовником.</t>
  </si>
  <si>
    <t>Кількість, шт.</t>
  </si>
  <si>
    <t>Договір має відповідати всім умовам, які були зазначені в акцептованій пропозиції Учасника.
Проект Договору додається.</t>
  </si>
  <si>
    <t>Візуалізація коробки</t>
  </si>
  <si>
    <t>Наклейка прямокутна 160х50 мм. Друк 4+0</t>
  </si>
  <si>
    <t>Підрядник має виготовити коробки із бурого мікрогофрокартону та наклейки прямокутні із самоклеючого паперу з насічками на звороті для зручного знімання з захисної основи.</t>
  </si>
  <si>
    <t>Мастер-файл для друку наклейок буде наданий Підряднику Замовником після підписання договору.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</si>
</sst>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FC22]d\ mmmm\ yyyy&quot; р.&quot;;@"/>
    <numFmt numFmtId="166" formatCode="[&lt;=9999999]0##\-##\-##;\(0##\)\ ###\-##\-##"/>
    <numFmt numFmtId="167" formatCode="#,##0_ ;[Red]\-#,##0\ "/>
    <numFmt numFmtId="168" formatCode="_-* #,##0_р_._-;\-* #,##0_р_._-;_-* &quot;-&quot;??_р_._-;_-@_-"/>
  </numFmts>
  <fonts count="33" x14ac:knownFonts="1">
    <font>
      <sz val="11"/>
      <color theme="1"/>
      <name val="Calibri"/>
      <family val="2"/>
      <scheme val="minor"/>
    </font>
    <font>
      <sz val="14"/>
      <color theme="1"/>
      <name val="Cambria"/>
      <family val="1"/>
      <charset val="204"/>
      <scheme val="major"/>
    </font>
    <font>
      <sz val="9"/>
      <color theme="1"/>
      <name val="Cambria"/>
      <family val="1"/>
      <charset val="204"/>
      <scheme val="major"/>
    </font>
    <font>
      <b/>
      <sz val="14"/>
      <color theme="1"/>
      <name val="Cambria"/>
      <family val="1"/>
      <charset val="204"/>
      <scheme val="major"/>
    </font>
    <font>
      <u/>
      <sz val="11"/>
      <color theme="10"/>
      <name val="Calibri"/>
      <family val="2"/>
      <scheme val="minor"/>
    </font>
    <font>
      <sz val="11"/>
      <color theme="1"/>
      <name val="Cambria"/>
      <family val="1"/>
      <charset val="204"/>
      <scheme val="major"/>
    </font>
    <font>
      <b/>
      <sz val="11"/>
      <color theme="1"/>
      <name val="Cambria"/>
      <family val="1"/>
      <charset val="204"/>
      <scheme val="major"/>
    </font>
    <font>
      <u/>
      <sz val="11"/>
      <color theme="10"/>
      <name val="Cambria"/>
      <family val="1"/>
      <charset val="204"/>
      <scheme val="major"/>
    </font>
    <font>
      <b/>
      <u/>
      <sz val="11"/>
      <color theme="1"/>
      <name val="Cambria"/>
      <family val="1"/>
      <charset val="204"/>
      <scheme val="major"/>
    </font>
    <font>
      <sz val="12"/>
      <color theme="1"/>
      <name val="Cambria"/>
      <family val="1"/>
      <charset val="204"/>
      <scheme val="major"/>
    </font>
    <font>
      <sz val="11"/>
      <color theme="1"/>
      <name val="Calibri"/>
      <family val="2"/>
      <scheme val="minor"/>
    </font>
    <font>
      <b/>
      <sz val="12"/>
      <color theme="1"/>
      <name val="Cambria"/>
      <family val="1"/>
      <charset val="204"/>
      <scheme val="major"/>
    </font>
    <font>
      <sz val="10"/>
      <name val="Times New Roman"/>
      <family val="1"/>
      <charset val="204"/>
    </font>
    <font>
      <sz val="10"/>
      <name val="Arial Cyr"/>
      <charset val="204"/>
    </font>
    <font>
      <sz val="10"/>
      <name val="Arial Cyr"/>
      <family val="2"/>
      <charset val="204"/>
    </font>
    <font>
      <sz val="10"/>
      <color theme="1"/>
      <name val="Cambria"/>
      <family val="1"/>
      <charset val="204"/>
      <scheme val="major"/>
    </font>
    <font>
      <sz val="10"/>
      <name val="Cambria"/>
      <family val="1"/>
      <charset val="204"/>
      <scheme val="major"/>
    </font>
    <font>
      <b/>
      <sz val="10"/>
      <name val="Cambria"/>
      <family val="1"/>
      <charset val="204"/>
      <scheme val="major"/>
    </font>
    <font>
      <sz val="10"/>
      <color indexed="8"/>
      <name val="Cambria"/>
      <family val="1"/>
      <charset val="204"/>
      <scheme val="major"/>
    </font>
    <font>
      <u/>
      <sz val="12"/>
      <color theme="1"/>
      <name val="Cambria"/>
      <family val="1"/>
      <charset val="204"/>
      <scheme val="major"/>
    </font>
    <font>
      <i/>
      <u/>
      <sz val="11"/>
      <color theme="10"/>
      <name val="Cambria"/>
      <family val="1"/>
      <charset val="204"/>
      <scheme val="major"/>
    </font>
    <font>
      <i/>
      <sz val="11"/>
      <color theme="1"/>
      <name val="Cambria"/>
      <family val="1"/>
      <charset val="204"/>
      <scheme val="major"/>
    </font>
    <font>
      <sz val="11"/>
      <name val="Cambria"/>
      <family val="1"/>
      <charset val="204"/>
      <scheme val="major"/>
    </font>
    <font>
      <sz val="8"/>
      <color theme="1"/>
      <name val="Cambria"/>
      <family val="1"/>
      <charset val="204"/>
      <scheme val="major"/>
    </font>
    <font>
      <b/>
      <sz val="10"/>
      <color theme="1"/>
      <name val="Cambria"/>
      <family val="1"/>
      <charset val="204"/>
      <scheme val="major"/>
    </font>
    <font>
      <sz val="9.9"/>
      <color theme="1"/>
      <name val="Cambria"/>
      <family val="1"/>
      <charset val="204"/>
    </font>
    <font>
      <sz val="11"/>
      <color theme="1"/>
      <name val="Calibri"/>
      <family val="2"/>
      <charset val="204"/>
    </font>
    <font>
      <sz val="20"/>
      <color theme="1"/>
      <name val="Cambria"/>
      <family val="1"/>
      <charset val="204"/>
      <scheme val="major"/>
    </font>
    <font>
      <sz val="10"/>
      <color rgb="FFFF0000"/>
      <name val="Cambria"/>
      <family val="1"/>
      <charset val="204"/>
      <scheme val="major"/>
    </font>
    <font>
      <sz val="10"/>
      <color rgb="FFC00000"/>
      <name val="Cambria"/>
      <family val="1"/>
      <charset val="204"/>
      <scheme val="major"/>
    </font>
    <font>
      <sz val="16"/>
      <color theme="1"/>
      <name val="Cambria"/>
      <family val="1"/>
      <charset val="204"/>
      <scheme val="major"/>
    </font>
    <font>
      <sz val="7"/>
      <color theme="1"/>
      <name val="Cambria"/>
      <family val="1"/>
      <charset val="204"/>
      <scheme val="major"/>
    </font>
    <font>
      <b/>
      <sz val="11"/>
      <name val="Cambria"/>
      <family val="1"/>
      <charset val="204"/>
      <scheme val="maj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4" fillId="0" borderId="0" applyNumberFormat="0" applyFill="0" applyBorder="0" applyAlignment="0" applyProtection="0"/>
    <xf numFmtId="164" fontId="10" fillId="0" borderId="0" applyFont="0" applyFill="0" applyBorder="0" applyAlignment="0" applyProtection="0"/>
    <xf numFmtId="0" fontId="12" fillId="0" borderId="0"/>
    <xf numFmtId="0" fontId="12" fillId="0" borderId="0"/>
    <xf numFmtId="0" fontId="13" fillId="0" borderId="0"/>
    <xf numFmtId="0" fontId="14" fillId="0" borderId="0"/>
  </cellStyleXfs>
  <cellXfs count="100">
    <xf numFmtId="0" fontId="0" fillId="0" borderId="0" xfId="0"/>
    <xf numFmtId="0" fontId="1" fillId="0" borderId="0" xfId="0" applyFont="1"/>
    <xf numFmtId="0" fontId="1" fillId="0" borderId="0" xfId="0" applyFont="1"/>
    <xf numFmtId="0" fontId="1" fillId="0" borderId="0" xfId="0" applyFont="1"/>
    <xf numFmtId="0" fontId="2" fillId="0" borderId="0" xfId="0" applyFont="1" applyAlignment="1">
      <alignment horizontal="right"/>
    </xf>
    <xf numFmtId="0" fontId="1" fillId="0" borderId="0" xfId="0" applyFont="1" applyFill="1"/>
    <xf numFmtId="0" fontId="1" fillId="0" borderId="0" xfId="0" applyFont="1" applyFill="1" applyAlignment="1">
      <alignment horizontal="right"/>
    </xf>
    <xf numFmtId="0" fontId="2" fillId="0" borderId="0" xfId="0" applyFont="1" applyFill="1" applyAlignment="1">
      <alignment horizontal="right" vertical="top"/>
    </xf>
    <xf numFmtId="0" fontId="6" fillId="0" borderId="0" xfId="0" applyFont="1" applyBorder="1" applyAlignment="1">
      <alignment vertical="top" wrapText="1"/>
    </xf>
    <xf numFmtId="0" fontId="5" fillId="0" borderId="0" xfId="0" applyFont="1" applyBorder="1" applyAlignment="1">
      <alignment vertical="top"/>
    </xf>
    <xf numFmtId="0" fontId="3" fillId="0" borderId="0" xfId="0" applyFont="1"/>
    <xf numFmtId="0" fontId="1" fillId="0" borderId="0" xfId="0" applyFont="1"/>
    <xf numFmtId="0" fontId="11" fillId="0" borderId="4" xfId="0" applyFont="1" applyFill="1" applyBorder="1" applyAlignment="1">
      <alignment vertical="center" wrapText="1"/>
    </xf>
    <xf numFmtId="0" fontId="3" fillId="0" borderId="0" xfId="0" applyFont="1" applyFill="1" applyBorder="1" applyAlignment="1" applyProtection="1">
      <alignment vertical="top" wrapText="1"/>
    </xf>
    <xf numFmtId="0" fontId="2" fillId="0" borderId="0" xfId="0" applyFont="1" applyFill="1" applyAlignment="1">
      <alignment horizontal="right"/>
    </xf>
    <xf numFmtId="0" fontId="1" fillId="0" borderId="0" xfId="0" applyFont="1" applyAlignment="1">
      <alignment vertical="top"/>
    </xf>
    <xf numFmtId="0" fontId="5" fillId="0" borderId="5" xfId="0" applyFont="1" applyBorder="1" applyAlignment="1">
      <alignment vertical="center" wrapText="1"/>
    </xf>
    <xf numFmtId="0" fontId="6" fillId="0" borderId="3" xfId="0" applyFont="1" applyBorder="1" applyAlignment="1">
      <alignment vertical="top" wrapText="1"/>
    </xf>
    <xf numFmtId="0" fontId="15" fillId="0" borderId="0" xfId="0" applyFont="1" applyAlignment="1">
      <alignment wrapText="1"/>
    </xf>
    <xf numFmtId="0" fontId="15" fillId="0" borderId="0" xfId="0" applyFont="1" applyAlignment="1">
      <alignment vertical="center"/>
    </xf>
    <xf numFmtId="0" fontId="19" fillId="0" borderId="0" xfId="0" applyFont="1" applyAlignment="1">
      <alignment horizontal="right" vertical="top"/>
    </xf>
    <xf numFmtId="0" fontId="19" fillId="0" borderId="0" xfId="0" applyFont="1" applyAlignment="1">
      <alignment horizontal="right"/>
    </xf>
    <xf numFmtId="0" fontId="11" fillId="0" borderId="0" xfId="0" applyFont="1" applyAlignment="1">
      <alignment horizontal="right"/>
    </xf>
    <xf numFmtId="0" fontId="9" fillId="0" borderId="0" xfId="0" applyFont="1" applyAlignment="1">
      <alignment horizontal="left"/>
    </xf>
    <xf numFmtId="0" fontId="6" fillId="0" borderId="2" xfId="0" applyFont="1" applyBorder="1" applyAlignment="1">
      <alignment vertical="top" wrapText="1"/>
    </xf>
    <xf numFmtId="0" fontId="15" fillId="0" borderId="0" xfId="0" applyFont="1" applyFill="1" applyAlignment="1">
      <alignment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7" fillId="0" borderId="3" xfId="1" applyFont="1" applyBorder="1" applyAlignment="1">
      <alignment vertical="center" wrapText="1"/>
    </xf>
    <xf numFmtId="0" fontId="7" fillId="0" borderId="5" xfId="1" applyFont="1" applyBorder="1" applyAlignment="1">
      <alignmen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7" fillId="0" borderId="3" xfId="1" applyFont="1" applyBorder="1" applyAlignment="1">
      <alignment horizontal="left" vertical="center" wrapText="1"/>
    </xf>
    <xf numFmtId="0" fontId="21" fillId="0" borderId="0" xfId="0" applyFont="1" applyBorder="1" applyAlignment="1">
      <alignment vertical="center"/>
    </xf>
    <xf numFmtId="0" fontId="20" fillId="0" borderId="0" xfId="1" applyFont="1" applyBorder="1" applyAlignment="1">
      <alignment vertical="center"/>
    </xf>
    <xf numFmtId="0" fontId="5" fillId="0" borderId="0" xfId="0" applyFont="1" applyBorder="1" applyAlignment="1">
      <alignment vertical="center"/>
    </xf>
    <xf numFmtId="0" fontId="1" fillId="0" borderId="0" xfId="0" applyFont="1" applyAlignment="1"/>
    <xf numFmtId="0" fontId="22" fillId="0" borderId="5" xfId="0" applyFont="1" applyBorder="1" applyAlignment="1">
      <alignment vertical="center" wrapText="1"/>
    </xf>
    <xf numFmtId="0" fontId="17" fillId="0" borderId="2" xfId="3" applyFont="1" applyFill="1" applyBorder="1" applyAlignment="1">
      <alignment horizontal="center" vertical="center" wrapText="1"/>
    </xf>
    <xf numFmtId="0" fontId="9" fillId="0" borderId="0" xfId="0" applyFont="1" applyFill="1" applyBorder="1" applyAlignment="1">
      <alignment horizontal="right" vertical="top"/>
    </xf>
    <xf numFmtId="165" fontId="9" fillId="0" borderId="0" xfId="0" applyNumberFormat="1" applyFont="1" applyFill="1" applyBorder="1" applyAlignment="1">
      <alignment horizontal="left" vertical="top" wrapText="1"/>
    </xf>
    <xf numFmtId="165" fontId="9" fillId="0" borderId="0" xfId="0" applyNumberFormat="1" applyFont="1" applyAlignment="1">
      <alignment horizontal="center"/>
    </xf>
    <xf numFmtId="165" fontId="23" fillId="0" borderId="0" xfId="0" applyNumberFormat="1" applyFont="1" applyAlignment="1">
      <alignment horizontal="left"/>
    </xf>
    <xf numFmtId="0" fontId="23" fillId="0" borderId="0" xfId="0" applyFont="1" applyFill="1" applyAlignment="1">
      <alignment vertical="center"/>
    </xf>
    <xf numFmtId="165" fontId="23" fillId="0" borderId="0" xfId="0" applyNumberFormat="1" applyFont="1" applyAlignment="1">
      <alignment horizontal="left" vertical="center"/>
    </xf>
    <xf numFmtId="0" fontId="22" fillId="0" borderId="4" xfId="0" applyFont="1" applyBorder="1" applyAlignment="1">
      <alignment vertical="center" wrapText="1"/>
    </xf>
    <xf numFmtId="0" fontId="22" fillId="0" borderId="0" xfId="0" applyFont="1" applyBorder="1" applyAlignment="1">
      <alignment vertical="top" wrapText="1"/>
    </xf>
    <xf numFmtId="0" fontId="21" fillId="0" borderId="0" xfId="0" applyFont="1" applyBorder="1" applyAlignment="1">
      <alignment vertical="center" wrapText="1"/>
    </xf>
    <xf numFmtId="0" fontId="22" fillId="0" borderId="2" xfId="0" applyFont="1" applyBorder="1" applyAlignment="1">
      <alignment vertical="center" wrapText="1"/>
    </xf>
    <xf numFmtId="0" fontId="7" fillId="0" borderId="5" xfId="1" applyFont="1" applyFill="1" applyBorder="1" applyAlignment="1">
      <alignment vertical="center" wrapText="1"/>
    </xf>
    <xf numFmtId="0" fontId="5" fillId="0" borderId="5" xfId="0" applyFont="1" applyBorder="1" applyAlignment="1">
      <alignment horizontal="left" vertical="center" wrapText="1" indent="2"/>
    </xf>
    <xf numFmtId="0" fontId="22" fillId="0" borderId="5" xfId="0" applyFont="1" applyBorder="1" applyAlignment="1">
      <alignment horizontal="left" vertical="center" wrapText="1" indent="2"/>
    </xf>
    <xf numFmtId="0" fontId="27" fillId="0" borderId="0" xfId="0" applyFont="1" applyBorder="1" applyAlignment="1">
      <alignment vertical="top"/>
    </xf>
    <xf numFmtId="0" fontId="15" fillId="0" borderId="0" xfId="0" applyFont="1" applyAlignment="1">
      <alignment vertical="center" wrapText="1"/>
    </xf>
    <xf numFmtId="0" fontId="27" fillId="0" borderId="0" xfId="0" applyFont="1" applyAlignment="1">
      <alignment vertical="center" wrapText="1"/>
    </xf>
    <xf numFmtId="0" fontId="30" fillId="0" borderId="0" xfId="0" applyFont="1" applyAlignment="1">
      <alignment wrapText="1"/>
    </xf>
    <xf numFmtId="0" fontId="30" fillId="0" borderId="0" xfId="0" applyFont="1" applyAlignment="1">
      <alignment vertical="center"/>
    </xf>
    <xf numFmtId="4" fontId="17" fillId="2" borderId="2" xfId="3" applyNumberFormat="1" applyFont="1" applyFill="1" applyBorder="1" applyAlignment="1">
      <alignment horizontal="left" vertical="center" wrapText="1"/>
    </xf>
    <xf numFmtId="49" fontId="18" fillId="2" borderId="2" xfId="0" applyNumberFormat="1" applyFont="1" applyFill="1" applyBorder="1" applyAlignment="1">
      <alignment horizontal="left" vertical="center" wrapText="1"/>
    </xf>
    <xf numFmtId="0" fontId="15" fillId="2" borderId="0" xfId="0" applyFont="1" applyFill="1" applyAlignment="1">
      <alignment vertical="center" wrapText="1"/>
    </xf>
    <xf numFmtId="0" fontId="6" fillId="2" borderId="0" xfId="0" applyFont="1" applyFill="1" applyAlignment="1">
      <alignment horizontal="right" vertical="center"/>
    </xf>
    <xf numFmtId="0" fontId="15" fillId="2" borderId="0" xfId="0" applyFont="1" applyFill="1" applyAlignment="1">
      <alignment wrapText="1"/>
    </xf>
    <xf numFmtId="164" fontId="6" fillId="0" borderId="0" xfId="2" applyFont="1" applyFill="1" applyAlignment="1">
      <alignment vertical="center" wrapText="1"/>
    </xf>
    <xf numFmtId="168" fontId="18" fillId="2" borderId="2" xfId="2" applyNumberFormat="1" applyFont="1" applyFill="1" applyBorder="1" applyAlignment="1">
      <alignment horizontal="right" vertical="center" wrapText="1" indent="2"/>
    </xf>
    <xf numFmtId="0" fontId="29" fillId="0" borderId="0"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wrapText="1"/>
    </xf>
    <xf numFmtId="0" fontId="16" fillId="0" borderId="2" xfId="2" applyNumberFormat="1" applyFont="1" applyFill="1" applyBorder="1" applyAlignment="1" applyProtection="1">
      <alignment horizontal="center" vertical="center" wrapText="1"/>
      <protection locked="0"/>
    </xf>
    <xf numFmtId="49" fontId="24"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left" vertical="center" wrapText="1"/>
    </xf>
    <xf numFmtId="166" fontId="15" fillId="0" borderId="2" xfId="0" applyNumberFormat="1" applyFont="1" applyFill="1" applyBorder="1" applyAlignment="1">
      <alignment horizontal="left" vertical="center" wrapText="1"/>
    </xf>
    <xf numFmtId="49" fontId="15" fillId="0" borderId="2" xfId="1" applyNumberFormat="1" applyFont="1" applyFill="1" applyBorder="1" applyAlignment="1">
      <alignment horizontal="left" vertical="center" wrapText="1"/>
    </xf>
    <xf numFmtId="167" fontId="15" fillId="0" borderId="2" xfId="2" applyNumberFormat="1" applyFont="1" applyFill="1" applyBorder="1" applyAlignment="1">
      <alignment horizontal="left" vertical="center" wrapText="1"/>
    </xf>
    <xf numFmtId="167" fontId="31" fillId="0" borderId="2" xfId="2" applyNumberFormat="1" applyFont="1" applyFill="1" applyBorder="1" applyAlignment="1">
      <alignment horizontal="left" vertical="center" wrapText="1"/>
    </xf>
    <xf numFmtId="167" fontId="27" fillId="0" borderId="0" xfId="0" applyNumberFormat="1" applyFont="1" applyAlignment="1">
      <alignment wrapText="1"/>
    </xf>
    <xf numFmtId="165" fontId="32" fillId="0" borderId="5" xfId="0" applyNumberFormat="1" applyFont="1" applyFill="1" applyBorder="1" applyAlignment="1">
      <alignment horizontal="left" vertical="center" wrapText="1"/>
    </xf>
    <xf numFmtId="0" fontId="15" fillId="2" borderId="0" xfId="0" applyFont="1" applyFill="1" applyAlignment="1">
      <alignment horizontal="center" wrapText="1"/>
    </xf>
    <xf numFmtId="0" fontId="3" fillId="0" borderId="0"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3" xfId="0" applyFont="1" applyBorder="1" applyAlignment="1">
      <alignmen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16" fillId="2" borderId="6" xfId="3" applyFont="1" applyFill="1" applyBorder="1" applyAlignment="1">
      <alignment horizontal="left" vertical="center" wrapText="1"/>
    </xf>
    <xf numFmtId="0" fontId="16" fillId="2" borderId="7" xfId="3" applyFont="1" applyFill="1" applyBorder="1" applyAlignment="1">
      <alignment horizontal="left" vertical="center" wrapText="1"/>
    </xf>
    <xf numFmtId="168" fontId="16" fillId="2" borderId="6" xfId="2" applyNumberFormat="1" applyFont="1" applyFill="1" applyBorder="1" applyAlignment="1">
      <alignment horizontal="left" vertical="center" wrapText="1"/>
    </xf>
    <xf numFmtId="168" fontId="16" fillId="2" borderId="7" xfId="2" applyNumberFormat="1" applyFont="1" applyFill="1" applyBorder="1" applyAlignment="1">
      <alignment horizontal="left" vertical="center" wrapText="1"/>
    </xf>
    <xf numFmtId="0" fontId="15" fillId="2" borderId="6" xfId="0" applyFont="1" applyFill="1" applyBorder="1" applyAlignment="1">
      <alignment vertical="center" wrapText="1"/>
    </xf>
    <xf numFmtId="0" fontId="15" fillId="2" borderId="7" xfId="0" applyFont="1" applyFill="1" applyBorder="1" applyAlignment="1">
      <alignment vertical="center" wrapText="1"/>
    </xf>
    <xf numFmtId="0" fontId="5" fillId="2" borderId="0" xfId="0" applyFont="1" applyFill="1" applyBorder="1" applyAlignment="1">
      <alignment vertical="center" wrapText="1"/>
    </xf>
    <xf numFmtId="0" fontId="6" fillId="2" borderId="1" xfId="0" applyFont="1" applyFill="1" applyBorder="1" applyAlignment="1">
      <alignment vertical="center" wrapText="1"/>
    </xf>
    <xf numFmtId="0" fontId="24" fillId="2" borderId="6" xfId="0" applyFont="1" applyFill="1" applyBorder="1" applyAlignment="1">
      <alignment vertical="center" wrapText="1"/>
    </xf>
    <xf numFmtId="0" fontId="24" fillId="2" borderId="7" xfId="0" applyFont="1" applyFill="1" applyBorder="1" applyAlignment="1">
      <alignment vertical="center" wrapText="1"/>
    </xf>
    <xf numFmtId="0" fontId="1" fillId="0" borderId="0" xfId="0" applyFont="1" applyFill="1" applyAlignment="1">
      <alignment vertical="center"/>
    </xf>
    <xf numFmtId="0" fontId="3" fillId="0" borderId="0" xfId="0" applyFont="1" applyFill="1" applyBorder="1" applyAlignment="1" applyProtection="1">
      <alignment vertical="top" wrapText="1"/>
    </xf>
    <xf numFmtId="0" fontId="3" fillId="0" borderId="0" xfId="0" applyFont="1" applyFill="1" applyBorder="1" applyAlignment="1">
      <alignment horizontal="left" vertical="top" wrapText="1"/>
    </xf>
    <xf numFmtId="0" fontId="9" fillId="0" borderId="0" xfId="0" applyFont="1" applyFill="1" applyBorder="1" applyAlignment="1">
      <alignment horizontal="left" wrapText="1"/>
    </xf>
    <xf numFmtId="166" fontId="9" fillId="0" borderId="0" xfId="0" applyNumberFormat="1" applyFont="1" applyFill="1" applyBorder="1" applyAlignment="1">
      <alignment horizontal="left" wrapText="1"/>
    </xf>
  </cellXfs>
  <cellStyles count="7">
    <cellStyle name="Normal_Техника_спецификация" xfId="4"/>
    <cellStyle name="Гиперссылка" xfId="1" builtinId="8"/>
    <cellStyle name="Обычный" xfId="0" builtinId="0"/>
    <cellStyle name="Обычный 2" xfId="5"/>
    <cellStyle name="Обычный_1.3. Шаблон спецификации" xfId="3"/>
    <cellStyle name="Стиль 1" xfId="6"/>
    <cellStyle name="Финансовый" xfId="2" builtinId="3"/>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gradientFill degree="180">
          <stop position="0">
            <color theme="0"/>
          </stop>
          <stop position="1">
            <color rgb="FFFFFF00"/>
          </stop>
        </gradient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36</xdr:row>
      <xdr:rowOff>66676</xdr:rowOff>
    </xdr:from>
    <xdr:to>
      <xdr:col>0</xdr:col>
      <xdr:colOff>3643334</xdr:colOff>
      <xdr:row>58</xdr:row>
      <xdr:rowOff>161901</xdr:rowOff>
    </xdr:to>
    <xdr:pic>
      <xdr:nvPicPr>
        <xdr:cNvPr id="2" name="Рисунок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867" t="1287" r="7711" b="4596"/>
        <a:stretch/>
      </xdr:blipFill>
      <xdr:spPr bwMode="auto">
        <a:xfrm>
          <a:off x="0" y="9715501"/>
          <a:ext cx="3643334" cy="36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oxtrotgroup.com.ua/uk/tender.html" TargetMode="External"/><Relationship Id="rId2" Type="http://schemas.openxmlformats.org/officeDocument/2006/relationships/hyperlink" Target="mailto:tender-456@foxtrot.kiev.ua" TargetMode="External"/><Relationship Id="rId1" Type="http://schemas.openxmlformats.org/officeDocument/2006/relationships/hyperlink" Target="mailto:tender-GKF@foxtrot.kiev.ua" TargetMode="External"/><Relationship Id="rId6" Type="http://schemas.openxmlformats.org/officeDocument/2006/relationships/printerSettings" Target="../printerSettings/printerSettings1.bin"/><Relationship Id="rId5" Type="http://schemas.openxmlformats.org/officeDocument/2006/relationships/hyperlink" Target="http://foxtrotgroup.com.ua/uk/tender/subscribe.html" TargetMode="External"/><Relationship Id="rId4" Type="http://schemas.openxmlformats.org/officeDocument/2006/relationships/hyperlink" Target="mailto:tender-______@foxtrot.kiev.u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foxtrotgroup.com.ua/uk/tend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79"/>
  <sheetViews>
    <sheetView showGridLines="0" showZeros="0" tabSelected="1" defaultGridColor="0" colorId="22" zoomScaleNormal="100" workbookViewId="0">
      <pane ySplit="1" topLeftCell="A2" activePane="bottomLeft" state="frozen"/>
      <selection pane="bottomLeft" activeCell="B3" sqref="B3"/>
    </sheetView>
  </sheetViews>
  <sheetFormatPr defaultColWidth="0" defaultRowHeight="14.25" zeroHeight="1" x14ac:dyDescent="0.25"/>
  <cols>
    <col min="1" max="1" width="21.7109375" style="9" customWidth="1"/>
    <col min="2" max="2" width="76.28515625" style="36" customWidth="1"/>
    <col min="3" max="16384" width="9.140625" style="9" hidden="1"/>
  </cols>
  <sheetData>
    <row r="1" spans="1:3" ht="18" customHeight="1" x14ac:dyDescent="0.25">
      <c r="A1" s="77" t="s">
        <v>34</v>
      </c>
      <c r="B1" s="77"/>
      <c r="C1" s="8"/>
    </row>
    <row r="2" spans="1:3" ht="14.25" customHeight="1" x14ac:dyDescent="0.25">
      <c r="A2" s="83" t="s">
        <v>74</v>
      </c>
      <c r="B2" s="84"/>
      <c r="C2" s="8"/>
    </row>
    <row r="3" spans="1:3" ht="25.5" customHeight="1" x14ac:dyDescent="0.25">
      <c r="A3" s="78" t="s">
        <v>75</v>
      </c>
      <c r="B3" s="12" t="s">
        <v>110</v>
      </c>
      <c r="C3" s="53"/>
    </row>
    <row r="4" spans="1:3" ht="42.75" customHeight="1" x14ac:dyDescent="0.25">
      <c r="A4" s="79"/>
      <c r="B4" s="16" t="s">
        <v>128</v>
      </c>
    </row>
    <row r="5" spans="1:3" ht="14.25" customHeight="1" x14ac:dyDescent="0.25">
      <c r="A5" s="79"/>
      <c r="B5" s="16" t="s">
        <v>123</v>
      </c>
    </row>
    <row r="6" spans="1:3" ht="28.5" customHeight="1" x14ac:dyDescent="0.25">
      <c r="A6" s="79"/>
      <c r="B6" s="16" t="s">
        <v>115</v>
      </c>
    </row>
    <row r="7" spans="1:3" ht="28.5" customHeight="1" x14ac:dyDescent="0.25">
      <c r="A7" s="79"/>
      <c r="B7" s="16" t="s">
        <v>129</v>
      </c>
    </row>
    <row r="8" spans="1:3" ht="14.25" customHeight="1" x14ac:dyDescent="0.25">
      <c r="A8" s="80"/>
      <c r="B8" s="16" t="s">
        <v>99</v>
      </c>
    </row>
    <row r="9" spans="1:3" ht="14.25" customHeight="1" x14ac:dyDescent="0.25">
      <c r="A9" s="78" t="s">
        <v>76</v>
      </c>
      <c r="B9" s="27" t="s">
        <v>5</v>
      </c>
    </row>
    <row r="10" spans="1:3" ht="14.25" customHeight="1" x14ac:dyDescent="0.25">
      <c r="A10" s="79"/>
      <c r="B10" s="16" t="s">
        <v>81</v>
      </c>
    </row>
    <row r="11" spans="1:3" ht="14.25" customHeight="1" x14ac:dyDescent="0.25">
      <c r="A11" s="79"/>
      <c r="B11" s="38" t="s">
        <v>84</v>
      </c>
    </row>
    <row r="12" spans="1:3" ht="14.25" customHeight="1" x14ac:dyDescent="0.25">
      <c r="A12" s="79"/>
      <c r="B12" s="50" t="s">
        <v>111</v>
      </c>
    </row>
    <row r="13" spans="1:3" ht="14.25" customHeight="1" x14ac:dyDescent="0.25">
      <c r="A13" s="79"/>
      <c r="B13" s="16" t="s">
        <v>6</v>
      </c>
    </row>
    <row r="14" spans="1:3" ht="28.5" customHeight="1" x14ac:dyDescent="0.25">
      <c r="A14" s="80"/>
      <c r="B14" s="28" t="s">
        <v>7</v>
      </c>
    </row>
    <row r="15" spans="1:3" ht="14.25" customHeight="1" x14ac:dyDescent="0.25">
      <c r="A15" s="81" t="s">
        <v>69</v>
      </c>
      <c r="B15" s="82"/>
    </row>
    <row r="16" spans="1:3" ht="42.75" customHeight="1" x14ac:dyDescent="0.25">
      <c r="A16" s="78" t="s">
        <v>8</v>
      </c>
      <c r="B16" s="27" t="s">
        <v>9</v>
      </c>
    </row>
    <row r="17" spans="1:2" ht="14.25" customHeight="1" x14ac:dyDescent="0.25">
      <c r="A17" s="79"/>
      <c r="B17" s="30" t="s">
        <v>33</v>
      </c>
    </row>
    <row r="18" spans="1:2" ht="42.75" customHeight="1" x14ac:dyDescent="0.25">
      <c r="A18" s="80"/>
      <c r="B18" s="28" t="s">
        <v>83</v>
      </c>
    </row>
    <row r="19" spans="1:2" ht="14.25" customHeight="1" x14ac:dyDescent="0.25">
      <c r="A19" s="81" t="s">
        <v>70</v>
      </c>
      <c r="B19" s="82"/>
    </row>
    <row r="20" spans="1:2" ht="14.25" customHeight="1" x14ac:dyDescent="0.25">
      <c r="A20" s="78" t="s">
        <v>10</v>
      </c>
      <c r="B20" s="27" t="s">
        <v>11</v>
      </c>
    </row>
    <row r="21" spans="1:2" ht="42.75" customHeight="1" x14ac:dyDescent="0.25">
      <c r="A21" s="79"/>
      <c r="B21" s="16" t="s">
        <v>103</v>
      </c>
    </row>
    <row r="22" spans="1:2" ht="42.75" customHeight="1" x14ac:dyDescent="0.25">
      <c r="A22" s="80"/>
      <c r="B22" s="30" t="s">
        <v>62</v>
      </c>
    </row>
    <row r="23" spans="1:2" ht="14.25" customHeight="1" x14ac:dyDescent="0.25">
      <c r="A23" s="78" t="s">
        <v>12</v>
      </c>
      <c r="B23" s="27" t="s">
        <v>30</v>
      </c>
    </row>
    <row r="24" spans="1:2" ht="29.25" customHeight="1" x14ac:dyDescent="0.25">
      <c r="A24" s="79"/>
      <c r="B24" s="51" t="s">
        <v>89</v>
      </c>
    </row>
    <row r="25" spans="1:2" ht="14.25" customHeight="1" x14ac:dyDescent="0.25">
      <c r="A25" s="79"/>
      <c r="B25" s="16" t="s">
        <v>31</v>
      </c>
    </row>
    <row r="26" spans="1:2" ht="14.25" customHeight="1" x14ac:dyDescent="0.25">
      <c r="A26" s="79"/>
      <c r="B26" s="51" t="s">
        <v>94</v>
      </c>
    </row>
    <row r="27" spans="1:2" ht="14.25" customHeight="1" x14ac:dyDescent="0.25">
      <c r="A27" s="79"/>
      <c r="B27" s="51" t="s">
        <v>90</v>
      </c>
    </row>
    <row r="28" spans="1:2" ht="14.25" customHeight="1" x14ac:dyDescent="0.25">
      <c r="A28" s="79"/>
      <c r="B28" s="51" t="s">
        <v>91</v>
      </c>
    </row>
    <row r="29" spans="1:2" ht="14.25" customHeight="1" x14ac:dyDescent="0.25">
      <c r="A29" s="79"/>
      <c r="B29" s="51" t="s">
        <v>106</v>
      </c>
    </row>
    <row r="30" spans="1:2" ht="14.25" customHeight="1" x14ac:dyDescent="0.25">
      <c r="A30" s="79"/>
      <c r="B30" s="51" t="s">
        <v>108</v>
      </c>
    </row>
    <row r="31" spans="1:2" ht="14.25" customHeight="1" x14ac:dyDescent="0.25">
      <c r="A31" s="79"/>
      <c r="B31" s="51" t="s">
        <v>104</v>
      </c>
    </row>
    <row r="32" spans="1:2" ht="14.25" customHeight="1" x14ac:dyDescent="0.25">
      <c r="A32" s="79"/>
      <c r="B32" s="51" t="s">
        <v>107</v>
      </c>
    </row>
    <row r="33" spans="1:2" ht="42.75" customHeight="1" x14ac:dyDescent="0.25">
      <c r="A33" s="79"/>
      <c r="B33" s="52" t="s">
        <v>93</v>
      </c>
    </row>
    <row r="34" spans="1:2" ht="71.25" customHeight="1" x14ac:dyDescent="0.25">
      <c r="A34" s="24" t="s">
        <v>95</v>
      </c>
      <c r="B34" s="49" t="s">
        <v>96</v>
      </c>
    </row>
    <row r="35" spans="1:2" ht="28.5" customHeight="1" x14ac:dyDescent="0.25">
      <c r="A35" s="78" t="s">
        <v>13</v>
      </c>
      <c r="B35" s="27" t="s">
        <v>32</v>
      </c>
    </row>
    <row r="36" spans="1:2" ht="14.25" customHeight="1" x14ac:dyDescent="0.25">
      <c r="A36" s="79"/>
      <c r="B36" s="51" t="s">
        <v>57</v>
      </c>
    </row>
    <row r="37" spans="1:2" ht="14.25" customHeight="1" x14ac:dyDescent="0.25">
      <c r="A37" s="79"/>
      <c r="B37" s="51" t="s">
        <v>64</v>
      </c>
    </row>
    <row r="38" spans="1:2" ht="28.5" customHeight="1" x14ac:dyDescent="0.25">
      <c r="A38" s="80"/>
      <c r="B38" s="51" t="s">
        <v>65</v>
      </c>
    </row>
    <row r="39" spans="1:2" ht="14.25" customHeight="1" x14ac:dyDescent="0.25">
      <c r="A39" s="81" t="s">
        <v>71</v>
      </c>
      <c r="B39" s="82"/>
    </row>
    <row r="40" spans="1:2" ht="14.25" customHeight="1" x14ac:dyDescent="0.25">
      <c r="A40" s="78" t="s">
        <v>14</v>
      </c>
      <c r="B40" s="27" t="s">
        <v>15</v>
      </c>
    </row>
    <row r="41" spans="1:2" ht="42.75" customHeight="1" x14ac:dyDescent="0.25">
      <c r="A41" s="79"/>
      <c r="B41" s="16" t="s">
        <v>102</v>
      </c>
    </row>
    <row r="42" spans="1:2" ht="28.5" customHeight="1" x14ac:dyDescent="0.25">
      <c r="A42" s="79"/>
      <c r="B42" s="16" t="s">
        <v>55</v>
      </c>
    </row>
    <row r="43" spans="1:2" ht="14.25" customHeight="1" x14ac:dyDescent="0.25">
      <c r="A43" s="80"/>
      <c r="B43" s="29" t="str">
        <f>$B$12</f>
        <v>tender-456@foxtrot.kiev.ua</v>
      </c>
    </row>
    <row r="44" spans="1:2" ht="14.25" customHeight="1" x14ac:dyDescent="0.25">
      <c r="A44" s="78" t="s">
        <v>16</v>
      </c>
      <c r="B44" s="46" t="s">
        <v>101</v>
      </c>
    </row>
    <row r="45" spans="1:2" ht="14.25" customHeight="1" x14ac:dyDescent="0.25">
      <c r="A45" s="79"/>
      <c r="B45" s="38" t="s">
        <v>78</v>
      </c>
    </row>
    <row r="46" spans="1:2" ht="14.25" customHeight="1" x14ac:dyDescent="0.25">
      <c r="A46" s="79"/>
      <c r="B46" s="75">
        <v>43334</v>
      </c>
    </row>
    <row r="47" spans="1:2" ht="42.75" customHeight="1" x14ac:dyDescent="0.25">
      <c r="A47" s="80"/>
      <c r="B47" s="47" t="s">
        <v>79</v>
      </c>
    </row>
    <row r="48" spans="1:2" ht="71.25" customHeight="1" x14ac:dyDescent="0.25">
      <c r="A48" s="78" t="s">
        <v>17</v>
      </c>
      <c r="B48" s="27" t="s">
        <v>77</v>
      </c>
    </row>
    <row r="49" spans="1:2" ht="28.5" customHeight="1" x14ac:dyDescent="0.25">
      <c r="A49" s="79"/>
      <c r="B49" s="16" t="s">
        <v>18</v>
      </c>
    </row>
    <row r="50" spans="1:2" ht="14.25" customHeight="1" x14ac:dyDescent="0.25">
      <c r="A50" s="80"/>
      <c r="B50" s="16" t="s">
        <v>19</v>
      </c>
    </row>
    <row r="51" spans="1:2" ht="14.25" customHeight="1" x14ac:dyDescent="0.25">
      <c r="A51" s="81" t="s">
        <v>72</v>
      </c>
      <c r="B51" s="82"/>
    </row>
    <row r="52" spans="1:2" ht="14.25" customHeight="1" x14ac:dyDescent="0.25">
      <c r="A52" s="78" t="s">
        <v>20</v>
      </c>
      <c r="B52" s="32" t="s">
        <v>109</v>
      </c>
    </row>
    <row r="53" spans="1:2" ht="42.75" customHeight="1" x14ac:dyDescent="0.25">
      <c r="A53" s="79"/>
      <c r="B53" s="31" t="s">
        <v>105</v>
      </c>
    </row>
    <row r="54" spans="1:2" ht="28.5" customHeight="1" x14ac:dyDescent="0.25">
      <c r="A54" s="79"/>
      <c r="B54" s="31" t="s">
        <v>54</v>
      </c>
    </row>
    <row r="55" spans="1:2" ht="14.25" customHeight="1" x14ac:dyDescent="0.25">
      <c r="A55" s="80"/>
      <c r="B55" s="33" t="s">
        <v>63</v>
      </c>
    </row>
    <row r="56" spans="1:2" ht="57" customHeight="1" x14ac:dyDescent="0.25">
      <c r="A56" s="17" t="s">
        <v>21</v>
      </c>
      <c r="B56" s="16" t="s">
        <v>22</v>
      </c>
    </row>
    <row r="57" spans="1:2" ht="14.25" customHeight="1" x14ac:dyDescent="0.25">
      <c r="A57" s="78" t="s">
        <v>23</v>
      </c>
      <c r="B57" s="27" t="s">
        <v>24</v>
      </c>
    </row>
    <row r="58" spans="1:2" ht="28.5" customHeight="1" x14ac:dyDescent="0.25">
      <c r="A58" s="79"/>
      <c r="B58" s="51" t="s">
        <v>58</v>
      </c>
    </row>
    <row r="59" spans="1:2" ht="14.25" customHeight="1" x14ac:dyDescent="0.25">
      <c r="A59" s="79"/>
      <c r="B59" s="51" t="s">
        <v>59</v>
      </c>
    </row>
    <row r="60" spans="1:2" ht="42.75" customHeight="1" x14ac:dyDescent="0.25">
      <c r="A60" s="80"/>
      <c r="B60" s="28" t="s">
        <v>52</v>
      </c>
    </row>
    <row r="61" spans="1:2" ht="14.25" customHeight="1" x14ac:dyDescent="0.25">
      <c r="A61" s="78" t="s">
        <v>25</v>
      </c>
      <c r="B61" s="27" t="s">
        <v>26</v>
      </c>
    </row>
    <row r="62" spans="1:2" ht="14.25" customHeight="1" x14ac:dyDescent="0.25">
      <c r="A62" s="79"/>
      <c r="B62" s="51" t="s">
        <v>60</v>
      </c>
    </row>
    <row r="63" spans="1:2" ht="28.5" customHeight="1" x14ac:dyDescent="0.25">
      <c r="A63" s="79"/>
      <c r="B63" s="51" t="s">
        <v>61</v>
      </c>
    </row>
    <row r="64" spans="1:2" ht="42.75" customHeight="1" x14ac:dyDescent="0.25">
      <c r="A64" s="80"/>
      <c r="B64" s="28" t="s">
        <v>27</v>
      </c>
    </row>
    <row r="65" spans="1:2" ht="14.25" customHeight="1" x14ac:dyDescent="0.25">
      <c r="A65" s="81" t="s">
        <v>73</v>
      </c>
      <c r="B65" s="82"/>
    </row>
    <row r="66" spans="1:2" ht="42.75" customHeight="1" x14ac:dyDescent="0.25">
      <c r="A66" s="24" t="s">
        <v>28</v>
      </c>
      <c r="B66" s="26" t="s">
        <v>53</v>
      </c>
    </row>
    <row r="67" spans="1:2" ht="71.25" customHeight="1" x14ac:dyDescent="0.25">
      <c r="A67" s="24" t="s">
        <v>29</v>
      </c>
      <c r="B67" s="49" t="s">
        <v>125</v>
      </c>
    </row>
    <row r="68" spans="1:2" ht="14.25" customHeight="1" x14ac:dyDescent="0.25"/>
    <row r="69" spans="1:2" ht="28.5" customHeight="1" x14ac:dyDescent="0.25">
      <c r="B69" s="48" t="s">
        <v>80</v>
      </c>
    </row>
    <row r="70" spans="1:2" ht="14.25" customHeight="1" x14ac:dyDescent="0.25">
      <c r="B70" s="35" t="s">
        <v>67</v>
      </c>
    </row>
    <row r="71" spans="1:2" ht="14.25" customHeight="1" x14ac:dyDescent="0.25">
      <c r="B71" s="34"/>
    </row>
    <row r="72" spans="1:2" hidden="1" x14ac:dyDescent="0.25"/>
    <row r="73" spans="1:2" hidden="1" x14ac:dyDescent="0.25"/>
    <row r="74" spans="1:2" hidden="1" x14ac:dyDescent="0.25"/>
    <row r="75" spans="1:2" hidden="1" x14ac:dyDescent="0.25"/>
    <row r="76" spans="1:2" x14ac:dyDescent="0.25"/>
    <row r="77" spans="1:2" x14ac:dyDescent="0.25"/>
    <row r="78" spans="1:2" x14ac:dyDescent="0.25"/>
    <row r="79" spans="1:2" x14ac:dyDescent="0.25"/>
  </sheetData>
  <mergeCells count="19">
    <mergeCell ref="A57:A60"/>
    <mergeCell ref="A61:A64"/>
    <mergeCell ref="A65:B65"/>
    <mergeCell ref="A52:A55"/>
    <mergeCell ref="A48:A50"/>
    <mergeCell ref="A1:B1"/>
    <mergeCell ref="A20:A22"/>
    <mergeCell ref="A51:B51"/>
    <mergeCell ref="A39:B39"/>
    <mergeCell ref="A40:A43"/>
    <mergeCell ref="A15:B15"/>
    <mergeCell ref="A16:A18"/>
    <mergeCell ref="A19:B19"/>
    <mergeCell ref="A23:A33"/>
    <mergeCell ref="A35:A38"/>
    <mergeCell ref="A2:B2"/>
    <mergeCell ref="A9:A14"/>
    <mergeCell ref="A44:A47"/>
    <mergeCell ref="A3:A8"/>
  </mergeCells>
  <conditionalFormatting sqref="B46">
    <cfRule type="containsBlanks" dxfId="5" priority="2">
      <formula>LEN(TRIM(B46))=0</formula>
    </cfRule>
  </conditionalFormatting>
  <dataValidations count="2">
    <dataValidation allowBlank="1" showInputMessage="1" showErrorMessage="1" promptTitle="Наступний день" prompt="після подачі пропозицій." sqref="B46"/>
    <dataValidation type="textLength" operator="lessThanOrEqual" allowBlank="1" showInputMessage="1" showErrorMessage="1" errorTitle="Увага!" error="Кількість символів не повинно перевищувати 100, інакше складно зберігати листи від учасників" sqref="B3">
      <formula1>100</formula1>
    </dataValidation>
  </dataValidations>
  <hyperlinks>
    <hyperlink ref="B17" r:id="rId1"/>
    <hyperlink ref="B22" location="'Титульний лист конверта'!A1" display="Після заповнення Додатку 1 автоматично буде сформован Титульний лист, який Учасник має роздрукувати та наклеїти на конверт з пропозицією."/>
    <hyperlink ref="B12" r:id="rId2"/>
    <hyperlink ref="B55" r:id="rId3"/>
    <hyperlink ref="B43" r:id="rId4" display="tender-______@foxtrot.kiev.ua"/>
    <hyperlink ref="B70" r:id="rId5"/>
  </hyperlinks>
  <pageMargins left="0.27559055118110237" right="0.27559055118110237" top="0.39370078740157483" bottom="0.39370078740157483" header="0.19685039370078741" footer="0.19685039370078741"/>
  <pageSetup paperSize="9" fitToHeight="0" orientation="portrait" r:id="rId6"/>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37"/>
  <sheetViews>
    <sheetView showGridLines="0" showZeros="0" defaultGridColor="0" colorId="22" zoomScaleNormal="100" workbookViewId="0">
      <pane xSplit="2" ySplit="3" topLeftCell="C4" activePane="bottomRight" state="frozen"/>
      <selection pane="topRight" activeCell="C1" sqref="C1"/>
      <selection pane="bottomLeft" activeCell="A4" sqref="A4"/>
      <selection pane="bottomRight" activeCell="A2" sqref="A2:B2"/>
    </sheetView>
  </sheetViews>
  <sheetFormatPr defaultRowHeight="12.75" x14ac:dyDescent="0.2"/>
  <cols>
    <col min="1" max="1" width="68" style="62" customWidth="1"/>
    <col min="2" max="2" width="12.5703125" style="62" customWidth="1"/>
    <col min="3" max="3" width="53" style="25" customWidth="1"/>
    <col min="4" max="16384" width="9.140625" style="18"/>
  </cols>
  <sheetData>
    <row r="1" spans="1:4" ht="25.5" customHeight="1" x14ac:dyDescent="0.3">
      <c r="A1" s="91" t="str">
        <f>IF($C$3=0,"Додаток 1. Запит комерційної пропозиції на закупівлю","Комерційна пропозиція на закупівлю")</f>
        <v>Додаток 1. Запит комерційної пропозиції на закупівлю</v>
      </c>
      <c r="B1" s="91"/>
      <c r="C1" s="65" t="str">
        <f>IF($C$3=0,"Змінювати форму запиту, додавати або видаляти стовбці чи рядки не можна.","")</f>
        <v>Змінювати форму запиту, додавати або видаляти стовбці чи рядки не можна.</v>
      </c>
      <c r="D1" s="56"/>
    </row>
    <row r="2" spans="1:4" s="19" customFormat="1" ht="20.25" customHeight="1" x14ac:dyDescent="0.25">
      <c r="A2" s="92" t="str">
        <f>Документація!$B$3</f>
        <v>Коробки з мікрогофрокартону</v>
      </c>
      <c r="B2" s="92"/>
      <c r="C2" s="66" t="str">
        <f>IF($C$3=0,"Поля для заповнення промарковано кольором.","")</f>
        <v>Поля для заповнення промарковано кольором.</v>
      </c>
      <c r="D2" s="57"/>
    </row>
    <row r="3" spans="1:4" s="19" customFormat="1" ht="12.75" customHeight="1" x14ac:dyDescent="0.25">
      <c r="A3" s="93" t="s">
        <v>37</v>
      </c>
      <c r="B3" s="94"/>
      <c r="C3" s="68"/>
    </row>
    <row r="4" spans="1:4" s="19" customFormat="1" ht="12.75" customHeight="1" x14ac:dyDescent="0.25">
      <c r="A4" s="89" t="s">
        <v>38</v>
      </c>
      <c r="B4" s="90"/>
      <c r="C4" s="69"/>
    </row>
    <row r="5" spans="1:4" s="19" customFormat="1" ht="12.75" customHeight="1" x14ac:dyDescent="0.25">
      <c r="A5" s="89" t="s">
        <v>39</v>
      </c>
      <c r="B5" s="90"/>
      <c r="C5" s="69"/>
    </row>
    <row r="6" spans="1:4" s="19" customFormat="1" ht="12.75" customHeight="1" x14ac:dyDescent="0.25">
      <c r="A6" s="89" t="s">
        <v>40</v>
      </c>
      <c r="B6" s="90"/>
      <c r="C6" s="70"/>
    </row>
    <row r="7" spans="1:4" s="19" customFormat="1" ht="12.75" customHeight="1" x14ac:dyDescent="0.25">
      <c r="A7" s="89" t="s">
        <v>41</v>
      </c>
      <c r="B7" s="90"/>
      <c r="C7" s="69"/>
    </row>
    <row r="8" spans="1:4" s="19" customFormat="1" ht="12.75" customHeight="1" x14ac:dyDescent="0.25">
      <c r="A8" s="89" t="s">
        <v>42</v>
      </c>
      <c r="B8" s="90"/>
      <c r="C8" s="69"/>
    </row>
    <row r="9" spans="1:4" s="19" customFormat="1" ht="12.75" customHeight="1" x14ac:dyDescent="0.25">
      <c r="A9" s="89" t="s">
        <v>56</v>
      </c>
      <c r="B9" s="90"/>
      <c r="C9" s="70"/>
    </row>
    <row r="10" spans="1:4" s="19" customFormat="1" ht="12.75" customHeight="1" x14ac:dyDescent="0.25">
      <c r="A10" s="89" t="s">
        <v>43</v>
      </c>
      <c r="B10" s="90"/>
      <c r="C10" s="69"/>
    </row>
    <row r="11" spans="1:4" s="19" customFormat="1" ht="12.75" customHeight="1" x14ac:dyDescent="0.25">
      <c r="A11" s="89" t="s">
        <v>47</v>
      </c>
      <c r="B11" s="90"/>
      <c r="C11" s="70"/>
    </row>
    <row r="12" spans="1:4" s="19" customFormat="1" ht="12.75" customHeight="1" x14ac:dyDescent="0.25">
      <c r="A12" s="89" t="s">
        <v>48</v>
      </c>
      <c r="B12" s="90"/>
      <c r="C12" s="71"/>
    </row>
    <row r="13" spans="1:4" s="19" customFormat="1" ht="12.75" customHeight="1" x14ac:dyDescent="0.25">
      <c r="A13" s="89" t="s">
        <v>97</v>
      </c>
      <c r="B13" s="90"/>
      <c r="C13" s="72"/>
    </row>
    <row r="14" spans="1:4" s="19" customFormat="1" ht="12.75" customHeight="1" x14ac:dyDescent="0.25">
      <c r="A14" s="89" t="s">
        <v>68</v>
      </c>
      <c r="B14" s="90"/>
      <c r="C14" s="72"/>
    </row>
    <row r="15" spans="1:4" s="19" customFormat="1" ht="12.75" customHeight="1" x14ac:dyDescent="0.25">
      <c r="A15" s="89" t="s">
        <v>44</v>
      </c>
      <c r="B15" s="90"/>
      <c r="C15" s="72"/>
    </row>
    <row r="16" spans="1:4" s="19" customFormat="1" ht="12.75" customHeight="1" x14ac:dyDescent="0.25">
      <c r="A16" s="89" t="s">
        <v>51</v>
      </c>
      <c r="B16" s="90"/>
      <c r="C16" s="72"/>
    </row>
    <row r="17" spans="1:4" s="19" customFormat="1" ht="12.75" customHeight="1" x14ac:dyDescent="0.25">
      <c r="A17" s="89" t="s">
        <v>45</v>
      </c>
      <c r="B17" s="90"/>
      <c r="C17" s="72"/>
    </row>
    <row r="18" spans="1:4" s="19" customFormat="1" ht="12.75" customHeight="1" x14ac:dyDescent="0.25">
      <c r="A18" s="89" t="s">
        <v>46</v>
      </c>
      <c r="B18" s="90"/>
      <c r="C18" s="72"/>
    </row>
    <row r="19" spans="1:4" s="19" customFormat="1" ht="12.75" customHeight="1" x14ac:dyDescent="0.25">
      <c r="A19" s="89" t="s">
        <v>88</v>
      </c>
      <c r="B19" s="90"/>
      <c r="C19" s="73"/>
    </row>
    <row r="20" spans="1:4" ht="12.75" customHeight="1" x14ac:dyDescent="0.2">
      <c r="A20" s="85" t="s">
        <v>112</v>
      </c>
      <c r="B20" s="86"/>
      <c r="C20" s="69"/>
    </row>
    <row r="21" spans="1:4" ht="63.75" customHeight="1" x14ac:dyDescent="0.2">
      <c r="A21" s="85" t="s">
        <v>114</v>
      </c>
      <c r="B21" s="86"/>
      <c r="C21" s="69"/>
    </row>
    <row r="22" spans="1:4" ht="12.75" customHeight="1" x14ac:dyDescent="0.2">
      <c r="A22" s="85" t="s">
        <v>113</v>
      </c>
      <c r="B22" s="86"/>
      <c r="C22" s="69"/>
    </row>
    <row r="23" spans="1:4" ht="25.5" customHeight="1" x14ac:dyDescent="0.2">
      <c r="A23" s="85" t="s">
        <v>120</v>
      </c>
      <c r="B23" s="86"/>
      <c r="C23" s="69"/>
    </row>
    <row r="24" spans="1:4" ht="25.5" customHeight="1" x14ac:dyDescent="0.2">
      <c r="A24" s="85" t="s">
        <v>121</v>
      </c>
      <c r="B24" s="86"/>
      <c r="C24" s="69"/>
    </row>
    <row r="25" spans="1:4" ht="12.75" customHeight="1" x14ac:dyDescent="0.2">
      <c r="A25" s="85" t="s">
        <v>122</v>
      </c>
      <c r="B25" s="86"/>
      <c r="C25" s="69"/>
    </row>
    <row r="26" spans="1:4" ht="51" customHeight="1" x14ac:dyDescent="0.2">
      <c r="A26" s="85" t="s">
        <v>119</v>
      </c>
      <c r="B26" s="86"/>
      <c r="C26" s="69"/>
    </row>
    <row r="27" spans="1:4" ht="38.25" customHeight="1" x14ac:dyDescent="0.2">
      <c r="A27" s="85" t="s">
        <v>118</v>
      </c>
      <c r="B27" s="86"/>
      <c r="C27" s="69"/>
    </row>
    <row r="28" spans="1:4" ht="38.25" customHeight="1" x14ac:dyDescent="0.2">
      <c r="A28" s="85" t="s">
        <v>117</v>
      </c>
      <c r="B28" s="86"/>
      <c r="C28" s="69"/>
    </row>
    <row r="29" spans="1:4" ht="25.5" customHeight="1" x14ac:dyDescent="0.2">
      <c r="A29" s="85" t="s">
        <v>100</v>
      </c>
      <c r="B29" s="86"/>
      <c r="C29" s="69"/>
    </row>
    <row r="30" spans="1:4" ht="63.75" customHeight="1" x14ac:dyDescent="0.2">
      <c r="A30" s="87" t="s">
        <v>92</v>
      </c>
      <c r="B30" s="88"/>
      <c r="C30" s="69"/>
    </row>
    <row r="31" spans="1:4" ht="25.5" customHeight="1" x14ac:dyDescent="0.2">
      <c r="A31" s="58" t="s">
        <v>87</v>
      </c>
      <c r="B31" s="58" t="s">
        <v>124</v>
      </c>
      <c r="C31" s="39" t="s">
        <v>86</v>
      </c>
    </row>
    <row r="32" spans="1:4" ht="25.5" customHeight="1" x14ac:dyDescent="0.35">
      <c r="A32" s="59" t="s">
        <v>116</v>
      </c>
      <c r="B32" s="64">
        <v>21800</v>
      </c>
      <c r="C32" s="67"/>
      <c r="D32" s="74"/>
    </row>
    <row r="33" spans="1:4" ht="25.5" customHeight="1" x14ac:dyDescent="0.35">
      <c r="A33" s="59" t="s">
        <v>127</v>
      </c>
      <c r="B33" s="64">
        <v>20200</v>
      </c>
      <c r="C33" s="67"/>
      <c r="D33" s="74"/>
    </row>
    <row r="34" spans="1:4" s="54" customFormat="1" ht="25.5" customHeight="1" x14ac:dyDescent="0.25">
      <c r="A34" s="60"/>
      <c r="B34" s="61" t="s">
        <v>85</v>
      </c>
      <c r="C34" s="63">
        <f>SUMPRODUCT(B32:B33,C32:C33)</f>
        <v>0</v>
      </c>
      <c r="D34" s="55"/>
    </row>
    <row r="35" spans="1:4" ht="30.75" customHeight="1" x14ac:dyDescent="0.2"/>
    <row r="36" spans="1:4" ht="12.75" customHeight="1" x14ac:dyDescent="0.2">
      <c r="A36" s="76" t="s">
        <v>126</v>
      </c>
    </row>
    <row r="37" spans="1:4" ht="12.75" customHeight="1" x14ac:dyDescent="0.2"/>
  </sheetData>
  <sheetProtection password="C79F" sheet="1" objects="1" scenarios="1" formatCells="0" formatColumns="0" formatRows="0" autoFilter="0" pivotTables="0"/>
  <protectedRanges>
    <protectedRange sqref="C1:C1048576" name="Диапазон1"/>
  </protectedRanges>
  <mergeCells count="30">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27:B27"/>
    <mergeCell ref="A30:B30"/>
    <mergeCell ref="A28:B28"/>
    <mergeCell ref="A29:B29"/>
    <mergeCell ref="A16:B16"/>
    <mergeCell ref="A17:B17"/>
    <mergeCell ref="A18:B18"/>
    <mergeCell ref="A19:B19"/>
    <mergeCell ref="A20:B20"/>
    <mergeCell ref="A21:B21"/>
    <mergeCell ref="A22:B22"/>
    <mergeCell ref="A23:B23"/>
    <mergeCell ref="A25:B25"/>
    <mergeCell ref="A24:B24"/>
    <mergeCell ref="A26:B26"/>
  </mergeCells>
  <conditionalFormatting sqref="C3:C19 C28:C31 C24:C26">
    <cfRule type="containsBlanks" dxfId="4" priority="6">
      <formula>LEN(TRIM(C3))=0</formula>
    </cfRule>
  </conditionalFormatting>
  <conditionalFormatting sqref="C32:C33">
    <cfRule type="containsBlanks" dxfId="3" priority="5">
      <formula>LEN(TRIM(C32))=0</formula>
    </cfRule>
  </conditionalFormatting>
  <conditionalFormatting sqref="C20">
    <cfRule type="containsBlanks" dxfId="2" priority="3">
      <formula>LEN(TRIM(C20))=0</formula>
    </cfRule>
  </conditionalFormatting>
  <conditionalFormatting sqref="C21:C23">
    <cfRule type="containsBlanks" dxfId="1" priority="2">
      <formula>LEN(TRIM(C21))=0</formula>
    </cfRule>
  </conditionalFormatting>
  <conditionalFormatting sqref="C27">
    <cfRule type="containsBlanks" dxfId="0" priority="1">
      <formula>LEN(TRIM(C27))=0</formula>
    </cfRule>
  </conditionalFormatting>
  <pageMargins left="0.39370078740157483" right="0.39370078740157483" top="0.39370078740157483" bottom="0.39370078740157483" header="0.19685039370078741" footer="0.19685039370078741"/>
  <pageSetup paperSize="9" scale="71" fitToHeight="10" orientation="portrait" r:id="rId1"/>
  <headerFooter>
    <oddFooter>&amp;L&amp;"+,обычный"&amp;10&amp;K01+046Лист &amp;P з &amp;N листів&amp;R&amp;"+,обычный"&amp;10&amp;K01+048&amp;F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21"/>
  <sheetViews>
    <sheetView showGridLines="0" showZeros="0" defaultGridColor="0" colorId="22" zoomScale="85" zoomScaleNormal="85" workbookViewId="0"/>
  </sheetViews>
  <sheetFormatPr defaultColWidth="0" defaultRowHeight="18" zeroHeight="1" x14ac:dyDescent="0.25"/>
  <cols>
    <col min="1" max="1" width="15.42578125" style="5" customWidth="1"/>
    <col min="2" max="2" width="32.5703125" style="5" customWidth="1"/>
    <col min="3" max="3" width="44.140625" style="5" customWidth="1"/>
    <col min="4" max="16384" width="9.140625" style="1" hidden="1"/>
  </cols>
  <sheetData>
    <row r="1" spans="1:3" s="11" customFormat="1" x14ac:dyDescent="0.25">
      <c r="A1" s="44" t="s">
        <v>98</v>
      </c>
      <c r="B1" s="43"/>
      <c r="C1" s="22" t="str">
        <f>CONCATENATE("Вхідний № ",RIGHT(LEFT($C$19,10),3),"/_______")</f>
        <v>Вхідний № 456/_______</v>
      </c>
    </row>
    <row r="2" spans="1:3" s="11" customFormat="1" x14ac:dyDescent="0.25">
      <c r="A2" s="45">
        <f>WORKDAY(Документація!$B$46,-1)</f>
        <v>43333</v>
      </c>
      <c r="B2" s="42"/>
      <c r="C2" s="14"/>
    </row>
    <row r="3" spans="1:3" s="11" customFormat="1" x14ac:dyDescent="0.25">
      <c r="A3" s="5"/>
      <c r="B3" s="4"/>
      <c r="C3" s="14" t="s">
        <v>50</v>
      </c>
    </row>
    <row r="4" spans="1:3" ht="67.5" customHeight="1" x14ac:dyDescent="0.25">
      <c r="A4" s="20" t="s">
        <v>0</v>
      </c>
      <c r="B4" s="97">
        <f>'Додаток 1'!$C$3</f>
        <v>0</v>
      </c>
      <c r="C4" s="97"/>
    </row>
    <row r="5" spans="1:3" ht="18" customHeight="1" x14ac:dyDescent="0.25">
      <c r="A5" s="6"/>
      <c r="B5" s="98">
        <f>'Додаток 1'!$C$8</f>
        <v>0</v>
      </c>
      <c r="C5" s="98"/>
    </row>
    <row r="6" spans="1:3" x14ac:dyDescent="0.25">
      <c r="A6" s="14" t="s">
        <v>49</v>
      </c>
      <c r="B6" s="98">
        <f>'Додаток 1'!$C$10</f>
        <v>0</v>
      </c>
      <c r="C6" s="98"/>
    </row>
    <row r="7" spans="1:3" s="2" customFormat="1" ht="18" customHeight="1" x14ac:dyDescent="0.25">
      <c r="A7" s="37"/>
      <c r="B7" s="99">
        <f>'Додаток 1'!$C$11</f>
        <v>0</v>
      </c>
      <c r="C7" s="99"/>
    </row>
    <row r="8" spans="1:3" s="11" customFormat="1" ht="18" customHeight="1" x14ac:dyDescent="0.25">
      <c r="A8" s="37"/>
      <c r="B8" s="98">
        <f>'Додаток 1'!$C$12</f>
        <v>0</v>
      </c>
      <c r="C8" s="98"/>
    </row>
    <row r="9" spans="1:3" s="11" customFormat="1" ht="18" customHeight="1" x14ac:dyDescent="0.25">
      <c r="A9" s="15"/>
      <c r="B9" s="40"/>
      <c r="C9" s="41"/>
    </row>
    <row r="10" spans="1:3" s="3" customFormat="1" ht="161.25" customHeight="1" x14ac:dyDescent="0.25">
      <c r="A10" s="15"/>
      <c r="B10" s="15"/>
      <c r="C10" s="15"/>
    </row>
    <row r="11" spans="1:3" s="2" customFormat="1" x14ac:dyDescent="0.25">
      <c r="A11" s="6"/>
      <c r="B11" s="95" t="s">
        <v>36</v>
      </c>
      <c r="C11" s="95"/>
    </row>
    <row r="12" spans="1:3" ht="131.25" customHeight="1" x14ac:dyDescent="0.25">
      <c r="A12" s="7"/>
      <c r="B12" s="96" t="str">
        <f>Документація!$B$3</f>
        <v>Коробки з мікрогофрокартону</v>
      </c>
      <c r="C12" s="96"/>
    </row>
    <row r="13" spans="1:3" s="11" customFormat="1" ht="143.25" customHeight="1" x14ac:dyDescent="0.25">
      <c r="A13" s="7"/>
      <c r="B13" s="13"/>
      <c r="C13" s="13"/>
    </row>
    <row r="14" spans="1:3" x14ac:dyDescent="0.25">
      <c r="B14" s="21" t="s">
        <v>1</v>
      </c>
      <c r="C14" s="11" t="s">
        <v>35</v>
      </c>
    </row>
    <row r="15" spans="1:3" s="3" customFormat="1" x14ac:dyDescent="0.25">
      <c r="C15" s="11" t="s">
        <v>2</v>
      </c>
    </row>
    <row r="16" spans="1:3" s="3" customFormat="1" x14ac:dyDescent="0.25">
      <c r="B16" s="5"/>
      <c r="C16" s="11" t="s">
        <v>82</v>
      </c>
    </row>
    <row r="17" spans="3:3" x14ac:dyDescent="0.25">
      <c r="C17" s="11" t="s">
        <v>3</v>
      </c>
    </row>
    <row r="18" spans="3:3" x14ac:dyDescent="0.25">
      <c r="C18" s="11" t="s">
        <v>4</v>
      </c>
    </row>
    <row r="19" spans="3:3" x14ac:dyDescent="0.25">
      <c r="C19" s="10" t="str">
        <f>Документація!$B$12</f>
        <v>tender-456@foxtrot.kiev.ua</v>
      </c>
    </row>
    <row r="20" spans="3:3" x14ac:dyDescent="0.25">
      <c r="C20" s="23" t="s">
        <v>66</v>
      </c>
    </row>
    <row r="21" spans="3:3" hidden="1" x14ac:dyDescent="0.25"/>
  </sheetData>
  <sheetProtection password="C79F" sheet="1" objects="1" scenarios="1" selectLockedCells="1" selectUnlockedCells="1"/>
  <mergeCells count="7">
    <mergeCell ref="B11:C11"/>
    <mergeCell ref="B12:C12"/>
    <mergeCell ref="B4:C4"/>
    <mergeCell ref="B5:C5"/>
    <mergeCell ref="B6:C6"/>
    <mergeCell ref="B7:C7"/>
    <mergeCell ref="B8:C8"/>
  </mergeCells>
  <dataValidations count="1">
    <dataValidation allowBlank="1" showInputMessage="1" showErrorMessage="1" promptTitle="Заповнюється" prompt="Тендерним комітетом" sqref="C3 C1"/>
  </dataValidations>
  <hyperlinks>
    <hyperlink ref="C20" r:id="rId1"/>
  </hyperlinks>
  <pageMargins left="0.70866141732283472" right="0.31496062992125984" top="0.55118110236220474" bottom="0.55118110236220474" header="0" footer="0"/>
  <pageSetup paperSize="9" scale="9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Документація</vt:lpstr>
      <vt:lpstr>Додаток 1</vt:lpstr>
      <vt:lpstr>Титульний лист конверта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2018-08-13T14:25:57Z</dcterms:modified>
</cp:coreProperties>
</file>