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1'!$A$35:$C$36</definedName>
  </definedNames>
  <calcPr calcId="145621"/>
</workbook>
</file>

<file path=xl/calcChain.xml><?xml version="1.0" encoding="utf-8"?>
<calcChain xmlns="http://schemas.openxmlformats.org/spreadsheetml/2006/main">
  <c r="A1" i="3" l="1"/>
  <c r="C37" i="3" l="1"/>
  <c r="C2" i="3" l="1"/>
  <c r="C1" i="3" l="1"/>
  <c r="A2" i="1"/>
  <c r="B5" i="1"/>
  <c r="B41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<sst xmlns="http://schemas.openxmlformats.org/spreadsheetml/2006/main" count="131" uniqueCount="130">
  <si>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</si>
  <si>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</si>
  <si>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</si>
  <si>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</si>
  <si>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</si>
  <si>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</si>
  <si>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</si>
  <si>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</si>
  <si>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</si>
  <si>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</si>
  <si>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</si>
  <si>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</si>
  <si>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</si>
  <si>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</si>
  <si>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</si>
  <si>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</si>
  <si>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</si>
  <si>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</si>
  <si>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</si>
  <si>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</si>
  <si>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</si>
  <si>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</si>
  <si>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</si>
  <si>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</si>
  <si>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</si>
  <si>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</si>
  <si>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</si>
  <si>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</si>
  <si>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</si>
  <si>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</si>
  <si>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</si>
  <si>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</si>
  <si>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</si>
  <si>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</si>
  <si>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</si>
  <si>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</si>
  <si>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</si>
  <si>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</si>
  <si>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</si>
  <si>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</si>
  <si>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</si>
  <si>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</si>
  <si>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</si>
  <si>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</si>
  <si>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</si>
  <si>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</si>
  <si>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</si>
  <si>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</si>
  <si>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</si>
  <si>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</si>
  <si>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</si>
  <si>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</si>
  <si>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</si>
  <si>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</si>
  <si>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</si>
  <si>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</si>
  <si>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</si>
  <si>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</si>
  <si>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</si>
  <si>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</si>
  <si>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</si>
  <si>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</si>
  <si>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</si>
  <si>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</si>
  <si>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</si>
  <si>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</si>
  <si>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</si>
  <si>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</si>
  <si>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</si>
  <si>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</si>
  <si>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</si>
  <si>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</si>
  <si>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</si>
  <si>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</si>
  <si>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</si>
  <si>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</si>
  <si>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</si>
  <si>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</si>
  <si>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</si>
  <si>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</si>
  <si>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</si>
  <si>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</si>
  <si>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</si>
  <si>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Ціна, грн. з ПДВ</t>
  </si>
  <si>
    <t>Найменування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</si>
  <si>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</si>
  <si>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</si>
  <si>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</si>
  <si>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</si>
  <si>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</si>
  <si>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Лист у довільній формі про прийняття умов Договору в редакції Замовника або Протокол розбіжностей до Договору.</t>
  </si>
  <si>
    <t>4. Посилання на ресурс, на якому публікується курс вказаної валюти.</t>
  </si>
  <si>
    <t>5. Доля валютної складової в ціні пропозиції у відсотках.</t>
  </si>
  <si>
    <t>У разі наявності в ціні пропозиції валютної складової, вказати:
   1. Курс валюти на дату даної пропозиції;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</si>
  <si>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</si>
  <si>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</si>
  <si>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</si>
  <si>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</si>
  <si>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</si>
  <si>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</si>
  <si>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</si>
  <si>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</si>
  <si>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</si>
  <si>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</si>
  <si>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</si>
  <si>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</si>
  <si>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</si>
  <si>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</si>
  <si>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Критерієм вибору переможця є мінімальна ціна.</t>
  </si>
  <si>
    <t>м. Київ, 04112, вул. Дорогожицька, 1, галерея 1, кабінет 1.</t>
  </si>
  <si>
    <t>ТОВ "ГРУПА КОМПАНІЙ "ФОКСТРОТ", код ЄДРПОУ 32985427.</t>
  </si>
  <si>
    <t>Прикасова стійка для батарейок ТМ Duracell</t>
  </si>
  <si>
    <t>tender-484@foxtrot.kiev.ua</t>
  </si>
  <si>
    <t>Кількість</t>
  </si>
  <si>
    <t>Підтвердити наявність власної виробничої бази.</t>
  </si>
  <si>
    <t>Доставка однією партією за рахунок Підрядника на склад Замовника за адресою: м. Київ, вул. Краснова, 27. Підтвердити або вказати свої умови.</t>
  </si>
  <si>
    <t>Строк заміни неякісного торгового обладнання по гарантії. Вказати в робочих днях.</t>
  </si>
  <si>
    <t>Упаковка в стрейч-плівку та гофрокартон. Упаковка має забезпечувати зберігання товару під час транспортування територією України та складського зберігання. Підтвердити або вказати свої умови.</t>
  </si>
  <si>
    <t>Зазначити вагу та габаритний розмір торгового обладнання в упаковці.</t>
  </si>
  <si>
    <t>Тендерна пропозиція має включати вартість всіх матеріалів, робіт, транспортних послуг,  тощо. Підтвердити або вказати свої умови.</t>
  </si>
  <si>
    <t>2. Назва валюти (USD, EUR тощо);</t>
  </si>
  <si>
    <t>3. Назва курсу (НБУ, Міжбанк, покупка, продаж, середньозважений тощо);</t>
  </si>
  <si>
    <t>Умови оплати: безготівкова оплата протягом 5-ти банківських днів після поставки та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</si>
  <si>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Підтвердити наявність контролю якості на кожному етапі виробництва.</t>
  </si>
  <si>
    <t>Строк виготовлення та доставки. Вказати в робочих днях.</t>
  </si>
  <si>
    <t>Гарантійний строк експлуатації. Вказати в місяцях.</t>
  </si>
  <si>
    <t>Технічне завдання надано в Додатку 2.</t>
  </si>
  <si>
    <t>Договір має відповідати всім умовам, які були зазначені в акцептованій пропозиції Учасника.
Проект Договору додається.</t>
  </si>
  <si>
    <t>Запит комерційної пропозиції на закупівлю надано у Додатку 1.</t>
  </si>
  <si>
    <t>Сума закупівлі, грн. з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</si>
</sst>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4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/>
    </xf>
    <xf numFmtId="4" fontId="17" fillId="2" borderId="2" xfId="3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2" applyFont="1" applyFill="1" applyAlignment="1">
      <alignment vertical="center" wrapText="1"/>
    </xf>
    <xf numFmtId="168" fontId="18" fillId="2" borderId="2" xfId="2" applyNumberFormat="1" applyFont="1" applyFill="1" applyBorder="1" applyAlignment="1">
      <alignment horizontal="right" vertical="center" wrapText="1" indent="2"/>
    </xf>
    <xf numFmtId="49" fontId="30" fillId="0" borderId="2" xfId="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wrapText="1"/>
    </xf>
    <xf numFmtId="167" fontId="27" fillId="0" borderId="0" xfId="0" applyNumberFormat="1" applyFont="1" applyAlignment="1">
      <alignment wrapText="1"/>
    </xf>
    <xf numFmtId="165" fontId="32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167" fontId="31" fillId="0" borderId="6" xfId="2" applyNumberFormat="1" applyFont="1" applyFill="1" applyBorder="1" applyAlignment="1">
      <alignment horizontal="left" vertical="center" wrapText="1"/>
    </xf>
    <xf numFmtId="167" fontId="31" fillId="0" borderId="7" xfId="2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16" fillId="2" borderId="6" xfId="3" applyFont="1" applyFill="1" applyBorder="1" applyAlignment="1">
      <alignment horizontal="left" vertical="center" wrapText="1" indent="1"/>
    </xf>
    <xf numFmtId="0" fontId="16" fillId="2" borderId="7" xfId="3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4" fontId="17" fillId="2" borderId="2" xfId="3" applyNumberFormat="1" applyFont="1" applyFill="1" applyBorder="1" applyAlignment="1">
      <alignment horizontal="center"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84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7" customWidth="1"/>
    <col min="3" max="16384" width="9.140625" style="9" hidden="1"/>
  </cols>
  <sheetData>
    <row r="1" spans="1:3" ht="18" customHeight="1" x14ac:dyDescent="0.25">
      <c r="A1" s="72" t="s">
        <v>33</v>
      </c>
      <c r="B1" s="72"/>
      <c r="C1" s="8"/>
    </row>
    <row r="2" spans="1:3" ht="14.25" customHeight="1" x14ac:dyDescent="0.25">
      <c r="A2" s="78" t="s">
        <v>73</v>
      </c>
      <c r="B2" s="79"/>
      <c r="C2" s="8"/>
    </row>
    <row r="3" spans="1:3" ht="25.5" customHeight="1" x14ac:dyDescent="0.25">
      <c r="A3" s="73" t="s">
        <v>74</v>
      </c>
      <c r="B3" s="12" t="s">
        <v>111</v>
      </c>
      <c r="C3" s="54"/>
    </row>
    <row r="4" spans="1:3" ht="14.25" customHeight="1" x14ac:dyDescent="0.25">
      <c r="A4" s="74"/>
      <c r="B4" s="16" t="s">
        <v>128</v>
      </c>
    </row>
    <row r="5" spans="1:3" ht="14.25" customHeight="1" x14ac:dyDescent="0.25">
      <c r="A5" s="75"/>
      <c r="B5" s="16" t="s">
        <v>126</v>
      </c>
    </row>
    <row r="6" spans="1:3" ht="14.25" customHeight="1" x14ac:dyDescent="0.25">
      <c r="A6" s="73" t="s">
        <v>75</v>
      </c>
      <c r="B6" s="28" t="s">
        <v>110</v>
      </c>
    </row>
    <row r="7" spans="1:3" ht="14.25" customHeight="1" x14ac:dyDescent="0.25">
      <c r="A7" s="74"/>
      <c r="B7" s="16" t="s">
        <v>109</v>
      </c>
    </row>
    <row r="8" spans="1:3" ht="14.25" customHeight="1" x14ac:dyDescent="0.25">
      <c r="A8" s="74"/>
      <c r="B8" s="39" t="s">
        <v>82</v>
      </c>
    </row>
    <row r="9" spans="1:3" ht="14.25" customHeight="1" x14ac:dyDescent="0.25">
      <c r="A9" s="74"/>
      <c r="B9" s="51" t="s">
        <v>112</v>
      </c>
    </row>
    <row r="10" spans="1:3" ht="14.25" customHeight="1" x14ac:dyDescent="0.25">
      <c r="A10" s="74"/>
      <c r="B10" s="16" t="s">
        <v>5</v>
      </c>
    </row>
    <row r="11" spans="1:3" ht="28.5" customHeight="1" x14ac:dyDescent="0.25">
      <c r="A11" s="75"/>
      <c r="B11" s="29" t="s">
        <v>6</v>
      </c>
    </row>
    <row r="12" spans="1:3" ht="14.25" customHeight="1" x14ac:dyDescent="0.25">
      <c r="A12" s="76" t="s">
        <v>68</v>
      </c>
      <c r="B12" s="77"/>
    </row>
    <row r="13" spans="1:3" ht="42.75" customHeight="1" x14ac:dyDescent="0.25">
      <c r="A13" s="73" t="s">
        <v>7</v>
      </c>
      <c r="B13" s="28" t="s">
        <v>8</v>
      </c>
    </row>
    <row r="14" spans="1:3" ht="14.25" customHeight="1" x14ac:dyDescent="0.25">
      <c r="A14" s="74"/>
      <c r="B14" s="31" t="s">
        <v>32</v>
      </c>
    </row>
    <row r="15" spans="1:3" ht="42.75" customHeight="1" x14ac:dyDescent="0.25">
      <c r="A15" s="75"/>
      <c r="B15" s="29" t="s">
        <v>81</v>
      </c>
    </row>
    <row r="16" spans="1:3" ht="14.25" customHeight="1" x14ac:dyDescent="0.25">
      <c r="A16" s="76" t="s">
        <v>69</v>
      </c>
      <c r="B16" s="77"/>
    </row>
    <row r="17" spans="1:2" ht="14.25" customHeight="1" x14ac:dyDescent="0.25">
      <c r="A17" s="73" t="s">
        <v>9</v>
      </c>
      <c r="B17" s="28" t="s">
        <v>10</v>
      </c>
    </row>
    <row r="18" spans="1:2" ht="42.75" customHeight="1" x14ac:dyDescent="0.25">
      <c r="A18" s="74"/>
      <c r="B18" s="16" t="s">
        <v>102</v>
      </c>
    </row>
    <row r="19" spans="1:2" ht="42.75" customHeight="1" x14ac:dyDescent="0.25">
      <c r="A19" s="75"/>
      <c r="B19" s="31" t="s">
        <v>61</v>
      </c>
    </row>
    <row r="20" spans="1:2" ht="14.25" customHeight="1" x14ac:dyDescent="0.25">
      <c r="A20" s="73" t="s">
        <v>11</v>
      </c>
      <c r="B20" s="28" t="s">
        <v>29</v>
      </c>
    </row>
    <row r="21" spans="1:2" ht="29.25" customHeight="1" x14ac:dyDescent="0.25">
      <c r="A21" s="74"/>
      <c r="B21" s="52" t="s">
        <v>87</v>
      </c>
    </row>
    <row r="22" spans="1:2" ht="14.25" customHeight="1" x14ac:dyDescent="0.25">
      <c r="A22" s="74"/>
      <c r="B22" s="16" t="s">
        <v>30</v>
      </c>
    </row>
    <row r="23" spans="1:2" ht="14.25" customHeight="1" x14ac:dyDescent="0.25">
      <c r="A23" s="74"/>
      <c r="B23" s="52" t="s">
        <v>95</v>
      </c>
    </row>
    <row r="24" spans="1:2" ht="14.25" customHeight="1" x14ac:dyDescent="0.25">
      <c r="A24" s="74"/>
      <c r="B24" s="52" t="s">
        <v>88</v>
      </c>
    </row>
    <row r="25" spans="1:2" ht="14.25" customHeight="1" x14ac:dyDescent="0.25">
      <c r="A25" s="74"/>
      <c r="B25" s="52" t="s">
        <v>89</v>
      </c>
    </row>
    <row r="26" spans="1:2" ht="14.25" customHeight="1" x14ac:dyDescent="0.25">
      <c r="A26" s="74"/>
      <c r="B26" s="52" t="s">
        <v>105</v>
      </c>
    </row>
    <row r="27" spans="1:2" ht="14.25" customHeight="1" x14ac:dyDescent="0.25">
      <c r="A27" s="74"/>
      <c r="B27" s="52" t="s">
        <v>107</v>
      </c>
    </row>
    <row r="28" spans="1:2" ht="14.25" customHeight="1" x14ac:dyDescent="0.25">
      <c r="A28" s="74"/>
      <c r="B28" s="52" t="s">
        <v>103</v>
      </c>
    </row>
    <row r="29" spans="1:2" ht="14.25" customHeight="1" x14ac:dyDescent="0.25">
      <c r="A29" s="74"/>
      <c r="B29" s="52" t="s">
        <v>106</v>
      </c>
    </row>
    <row r="30" spans="1:2" ht="42.75" customHeight="1" x14ac:dyDescent="0.25">
      <c r="A30" s="74"/>
      <c r="B30" s="53" t="s">
        <v>94</v>
      </c>
    </row>
    <row r="31" spans="1:2" ht="28.5" customHeight="1" x14ac:dyDescent="0.25">
      <c r="A31" s="75"/>
      <c r="B31" s="53" t="s">
        <v>90</v>
      </c>
    </row>
    <row r="32" spans="1:2" ht="71.25" customHeight="1" x14ac:dyDescent="0.25">
      <c r="A32" s="25" t="s">
        <v>96</v>
      </c>
      <c r="B32" s="50" t="s">
        <v>97</v>
      </c>
    </row>
    <row r="33" spans="1:2" ht="28.5" customHeight="1" x14ac:dyDescent="0.25">
      <c r="A33" s="73" t="s">
        <v>12</v>
      </c>
      <c r="B33" s="28" t="s">
        <v>31</v>
      </c>
    </row>
    <row r="34" spans="1:2" ht="14.25" customHeight="1" x14ac:dyDescent="0.25">
      <c r="A34" s="74"/>
      <c r="B34" s="52" t="s">
        <v>56</v>
      </c>
    </row>
    <row r="35" spans="1:2" ht="14.25" customHeight="1" x14ac:dyDescent="0.25">
      <c r="A35" s="74"/>
      <c r="B35" s="52" t="s">
        <v>63</v>
      </c>
    </row>
    <row r="36" spans="1:2" ht="28.5" customHeight="1" x14ac:dyDescent="0.25">
      <c r="A36" s="75"/>
      <c r="B36" s="52" t="s">
        <v>64</v>
      </c>
    </row>
    <row r="37" spans="1:2" ht="14.25" customHeight="1" x14ac:dyDescent="0.25">
      <c r="A37" s="76" t="s">
        <v>70</v>
      </c>
      <c r="B37" s="77"/>
    </row>
    <row r="38" spans="1:2" ht="14.25" customHeight="1" x14ac:dyDescent="0.25">
      <c r="A38" s="73" t="s">
        <v>13</v>
      </c>
      <c r="B38" s="28" t="s">
        <v>14</v>
      </c>
    </row>
    <row r="39" spans="1:2" ht="42.75" customHeight="1" x14ac:dyDescent="0.25">
      <c r="A39" s="74"/>
      <c r="B39" s="16" t="s">
        <v>101</v>
      </c>
    </row>
    <row r="40" spans="1:2" ht="28.5" customHeight="1" x14ac:dyDescent="0.25">
      <c r="A40" s="74"/>
      <c r="B40" s="16" t="s">
        <v>54</v>
      </c>
    </row>
    <row r="41" spans="1:2" ht="14.25" customHeight="1" x14ac:dyDescent="0.25">
      <c r="A41" s="75"/>
      <c r="B41" s="30" t="str">
        <f>$B$9</f>
        <v>tender-484@foxtrot.kiev.ua</v>
      </c>
    </row>
    <row r="42" spans="1:2" ht="14.25" customHeight="1" x14ac:dyDescent="0.25">
      <c r="A42" s="73" t="s">
        <v>15</v>
      </c>
      <c r="B42" s="47" t="s">
        <v>100</v>
      </c>
    </row>
    <row r="43" spans="1:2" ht="14.25" customHeight="1" x14ac:dyDescent="0.25">
      <c r="A43" s="74"/>
      <c r="B43" s="39" t="s">
        <v>77</v>
      </c>
    </row>
    <row r="44" spans="1:2" ht="14.25" customHeight="1" x14ac:dyDescent="0.25">
      <c r="A44" s="74"/>
      <c r="B44" s="71">
        <v>43396</v>
      </c>
    </row>
    <row r="45" spans="1:2" ht="42.75" customHeight="1" x14ac:dyDescent="0.25">
      <c r="A45" s="75"/>
      <c r="B45" s="48" t="s">
        <v>78</v>
      </c>
    </row>
    <row r="46" spans="1:2" ht="71.25" customHeight="1" x14ac:dyDescent="0.25">
      <c r="A46" s="73" t="s">
        <v>16</v>
      </c>
      <c r="B46" s="28" t="s">
        <v>76</v>
      </c>
    </row>
    <row r="47" spans="1:2" ht="28.5" customHeight="1" x14ac:dyDescent="0.25">
      <c r="A47" s="74"/>
      <c r="B47" s="16" t="s">
        <v>17</v>
      </c>
    </row>
    <row r="48" spans="1:2" ht="14.25" customHeight="1" x14ac:dyDescent="0.25">
      <c r="A48" s="75"/>
      <c r="B48" s="16" t="s">
        <v>18</v>
      </c>
    </row>
    <row r="49" spans="1:2" ht="14.25" customHeight="1" x14ac:dyDescent="0.25">
      <c r="A49" s="76" t="s">
        <v>71</v>
      </c>
      <c r="B49" s="77"/>
    </row>
    <row r="50" spans="1:2" ht="14.25" customHeight="1" x14ac:dyDescent="0.25">
      <c r="A50" s="73" t="s">
        <v>19</v>
      </c>
      <c r="B50" s="33" t="s">
        <v>108</v>
      </c>
    </row>
    <row r="51" spans="1:2" ht="42.75" customHeight="1" x14ac:dyDescent="0.25">
      <c r="A51" s="74"/>
      <c r="B51" s="32" t="s">
        <v>104</v>
      </c>
    </row>
    <row r="52" spans="1:2" ht="28.5" customHeight="1" x14ac:dyDescent="0.25">
      <c r="A52" s="74"/>
      <c r="B52" s="32" t="s">
        <v>53</v>
      </c>
    </row>
    <row r="53" spans="1:2" ht="14.25" customHeight="1" x14ac:dyDescent="0.25">
      <c r="A53" s="75"/>
      <c r="B53" s="34" t="s">
        <v>62</v>
      </c>
    </row>
    <row r="54" spans="1:2" ht="57" customHeight="1" x14ac:dyDescent="0.25">
      <c r="A54" s="17" t="s">
        <v>20</v>
      </c>
      <c r="B54" s="16" t="s">
        <v>21</v>
      </c>
    </row>
    <row r="55" spans="1:2" ht="14.25" customHeight="1" x14ac:dyDescent="0.25">
      <c r="A55" s="73" t="s">
        <v>22</v>
      </c>
      <c r="B55" s="28" t="s">
        <v>23</v>
      </c>
    </row>
    <row r="56" spans="1:2" ht="28.5" customHeight="1" x14ac:dyDescent="0.25">
      <c r="A56" s="74"/>
      <c r="B56" s="52" t="s">
        <v>57</v>
      </c>
    </row>
    <row r="57" spans="1:2" ht="14.25" customHeight="1" x14ac:dyDescent="0.25">
      <c r="A57" s="74"/>
      <c r="B57" s="52" t="s">
        <v>58</v>
      </c>
    </row>
    <row r="58" spans="1:2" ht="42.75" customHeight="1" x14ac:dyDescent="0.25">
      <c r="A58" s="75"/>
      <c r="B58" s="29" t="s">
        <v>51</v>
      </c>
    </row>
    <row r="59" spans="1:2" ht="14.25" customHeight="1" x14ac:dyDescent="0.25">
      <c r="A59" s="73" t="s">
        <v>24</v>
      </c>
      <c r="B59" s="28" t="s">
        <v>25</v>
      </c>
    </row>
    <row r="60" spans="1:2" ht="14.25" customHeight="1" x14ac:dyDescent="0.25">
      <c r="A60" s="74"/>
      <c r="B60" s="52" t="s">
        <v>59</v>
      </c>
    </row>
    <row r="61" spans="1:2" ht="28.5" customHeight="1" x14ac:dyDescent="0.25">
      <c r="A61" s="74"/>
      <c r="B61" s="52" t="s">
        <v>60</v>
      </c>
    </row>
    <row r="62" spans="1:2" ht="42.75" customHeight="1" x14ac:dyDescent="0.25">
      <c r="A62" s="75"/>
      <c r="B62" s="29" t="s">
        <v>26</v>
      </c>
    </row>
    <row r="63" spans="1:2" ht="14.25" customHeight="1" x14ac:dyDescent="0.25">
      <c r="A63" s="76" t="s">
        <v>72</v>
      </c>
      <c r="B63" s="77"/>
    </row>
    <row r="64" spans="1:2" ht="42.75" customHeight="1" x14ac:dyDescent="0.25">
      <c r="A64" s="25" t="s">
        <v>27</v>
      </c>
      <c r="B64" s="27" t="s">
        <v>52</v>
      </c>
    </row>
    <row r="65" spans="1:2" ht="71.25" customHeight="1" x14ac:dyDescent="0.25">
      <c r="A65" s="25" t="s">
        <v>28</v>
      </c>
      <c r="B65" s="50" t="s">
        <v>127</v>
      </c>
    </row>
    <row r="66" spans="1:2" ht="14.25" customHeight="1" x14ac:dyDescent="0.25"/>
    <row r="67" spans="1:2" ht="28.5" customHeight="1" x14ac:dyDescent="0.25">
      <c r="B67" s="49" t="s">
        <v>79</v>
      </c>
    </row>
    <row r="68" spans="1:2" ht="14.25" customHeight="1" x14ac:dyDescent="0.25">
      <c r="B68" s="36" t="s">
        <v>66</v>
      </c>
    </row>
    <row r="69" spans="1:2" ht="14.25" customHeight="1" x14ac:dyDescent="0.25">
      <c r="B69" s="35"/>
    </row>
    <row r="70" spans="1:2" hidden="1" x14ac:dyDescent="0.25"/>
    <row r="71" spans="1:2" hidden="1" x14ac:dyDescent="0.25"/>
    <row r="72" spans="1:2" hidden="1" x14ac:dyDescent="0.25"/>
    <row r="73" spans="1:2" hidden="1" x14ac:dyDescent="0.25"/>
    <row r="74" spans="1:2" x14ac:dyDescent="0.25"/>
    <row r="75" spans="1:2" x14ac:dyDescent="0.25"/>
    <row r="76" spans="1:2" x14ac:dyDescent="0.25"/>
    <row r="77" spans="1:2" x14ac:dyDescent="0.25"/>
    <row r="78" spans="1:2" x14ac:dyDescent="0.25"/>
  </sheetData>
  <mergeCells count="19">
    <mergeCell ref="A55:A58"/>
    <mergeCell ref="A59:A62"/>
    <mergeCell ref="A63:B63"/>
    <mergeCell ref="A50:A53"/>
    <mergeCell ref="A46:A48"/>
    <mergeCell ref="A1:B1"/>
    <mergeCell ref="A17:A19"/>
    <mergeCell ref="A49:B49"/>
    <mergeCell ref="A37:B37"/>
    <mergeCell ref="A38:A41"/>
    <mergeCell ref="A12:B12"/>
    <mergeCell ref="A13:A15"/>
    <mergeCell ref="A16:B16"/>
    <mergeCell ref="A20:A31"/>
    <mergeCell ref="A33:A36"/>
    <mergeCell ref="A2:B2"/>
    <mergeCell ref="A6:A11"/>
    <mergeCell ref="A42:A45"/>
    <mergeCell ref="A3:A5"/>
  </mergeCells>
  <conditionalFormatting sqref="B44">
    <cfRule type="containsBlanks" dxfId="3" priority="2">
      <formula>LEN(TRIM(B44))=0</formula>
    </cfRule>
  </conditionalFormatting>
  <dataValidations count="2">
    <dataValidation allowBlank="1" showInputMessage="1" showErrorMessage="1" promptTitle="Наступний день" prompt="після подачі пропозицій." sqref="B44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19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9" r:id="rId2"/>
    <hyperlink ref="B53" r:id="rId3"/>
    <hyperlink ref="B41" r:id="rId4" display="tender-______@foxtrot.kiev.ua"/>
    <hyperlink ref="B68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9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5" sqref="C1:D1048576"/>
    </sheetView>
  </sheetViews>
  <sheetFormatPr defaultRowHeight="12.75" x14ac:dyDescent="0.2"/>
  <cols>
    <col min="1" max="1" width="64.5703125" style="64" customWidth="1"/>
    <col min="2" max="2" width="14.42578125" style="64" customWidth="1"/>
    <col min="3" max="3" width="22.85546875" style="26" customWidth="1"/>
    <col min="4" max="4" width="29.28515625" style="26" customWidth="1"/>
    <col min="5" max="16384" width="9.140625" style="18"/>
  </cols>
  <sheetData>
    <row r="1" spans="1:5" ht="25.5" customHeight="1" x14ac:dyDescent="0.3">
      <c r="A1" s="91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1"/>
      <c r="C1" s="90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90"/>
      <c r="E1" s="58"/>
    </row>
    <row r="2" spans="1:5" s="19" customFormat="1" ht="20.25" customHeight="1" x14ac:dyDescent="0.25">
      <c r="A2" s="92" t="str">
        <f>Документація!$B$3</f>
        <v>Прикасова стійка для батарейок ТМ Duracell</v>
      </c>
      <c r="B2" s="92"/>
      <c r="C2" s="101" t="str">
        <f>IF($C$3=0,"Поля для заповнення промарковано кольором.","")</f>
        <v>Поля для заповнення промарковано кольором.</v>
      </c>
      <c r="D2" s="101"/>
      <c r="E2" s="59"/>
    </row>
    <row r="3" spans="1:5" s="19" customFormat="1" ht="12.75" customHeight="1" x14ac:dyDescent="0.25">
      <c r="A3" s="97" t="s">
        <v>36</v>
      </c>
      <c r="B3" s="98"/>
      <c r="C3" s="99"/>
      <c r="D3" s="100"/>
    </row>
    <row r="4" spans="1:5" s="19" customFormat="1" ht="12.75" customHeight="1" x14ac:dyDescent="0.25">
      <c r="A4" s="93" t="s">
        <v>37</v>
      </c>
      <c r="B4" s="94"/>
      <c r="C4" s="84"/>
      <c r="D4" s="85"/>
    </row>
    <row r="5" spans="1:5" s="19" customFormat="1" ht="12.75" customHeight="1" x14ac:dyDescent="0.25">
      <c r="A5" s="93" t="s">
        <v>38</v>
      </c>
      <c r="B5" s="94"/>
      <c r="C5" s="84"/>
      <c r="D5" s="85"/>
    </row>
    <row r="6" spans="1:5" s="19" customFormat="1" ht="12.75" customHeight="1" x14ac:dyDescent="0.25">
      <c r="A6" s="93" t="s">
        <v>39</v>
      </c>
      <c r="B6" s="94"/>
      <c r="C6" s="95"/>
      <c r="D6" s="96"/>
    </row>
    <row r="7" spans="1:5" s="19" customFormat="1" ht="12.75" customHeight="1" x14ac:dyDescent="0.25">
      <c r="A7" s="93" t="s">
        <v>40</v>
      </c>
      <c r="B7" s="94"/>
      <c r="C7" s="84"/>
      <c r="D7" s="85"/>
    </row>
    <row r="8" spans="1:5" s="19" customFormat="1" ht="12.75" customHeight="1" x14ac:dyDescent="0.25">
      <c r="A8" s="93" t="s">
        <v>41</v>
      </c>
      <c r="B8" s="94"/>
      <c r="C8" s="84"/>
      <c r="D8" s="85"/>
    </row>
    <row r="9" spans="1:5" s="19" customFormat="1" ht="12.75" customHeight="1" x14ac:dyDescent="0.25">
      <c r="A9" s="93" t="s">
        <v>55</v>
      </c>
      <c r="B9" s="94"/>
      <c r="C9" s="95"/>
      <c r="D9" s="96"/>
    </row>
    <row r="10" spans="1:5" s="19" customFormat="1" ht="12.75" customHeight="1" x14ac:dyDescent="0.25">
      <c r="A10" s="93" t="s">
        <v>42</v>
      </c>
      <c r="B10" s="94"/>
      <c r="C10" s="84"/>
      <c r="D10" s="85"/>
    </row>
    <row r="11" spans="1:5" s="19" customFormat="1" ht="12.75" customHeight="1" x14ac:dyDescent="0.25">
      <c r="A11" s="93" t="s">
        <v>46</v>
      </c>
      <c r="B11" s="94"/>
      <c r="C11" s="95"/>
      <c r="D11" s="96"/>
    </row>
    <row r="12" spans="1:5" s="19" customFormat="1" ht="12.75" customHeight="1" x14ac:dyDescent="0.25">
      <c r="A12" s="93" t="s">
        <v>47</v>
      </c>
      <c r="B12" s="94"/>
      <c r="C12" s="102"/>
      <c r="D12" s="103"/>
    </row>
    <row r="13" spans="1:5" s="19" customFormat="1" ht="12.75" customHeight="1" x14ac:dyDescent="0.25">
      <c r="A13" s="93" t="s">
        <v>98</v>
      </c>
      <c r="B13" s="94"/>
      <c r="C13" s="104"/>
      <c r="D13" s="105"/>
    </row>
    <row r="14" spans="1:5" s="19" customFormat="1" ht="12.75" customHeight="1" x14ac:dyDescent="0.25">
      <c r="A14" s="93" t="s">
        <v>67</v>
      </c>
      <c r="B14" s="94"/>
      <c r="C14" s="104"/>
      <c r="D14" s="105"/>
    </row>
    <row r="15" spans="1:5" s="19" customFormat="1" ht="12.75" customHeight="1" x14ac:dyDescent="0.25">
      <c r="A15" s="93" t="s">
        <v>43</v>
      </c>
      <c r="B15" s="94"/>
      <c r="C15" s="104"/>
      <c r="D15" s="105"/>
    </row>
    <row r="16" spans="1:5" s="19" customFormat="1" ht="12.75" customHeight="1" x14ac:dyDescent="0.25">
      <c r="A16" s="93" t="s">
        <v>50</v>
      </c>
      <c r="B16" s="94"/>
      <c r="C16" s="104"/>
      <c r="D16" s="105"/>
    </row>
    <row r="17" spans="1:4" s="19" customFormat="1" ht="12.75" customHeight="1" x14ac:dyDescent="0.25">
      <c r="A17" s="93" t="s">
        <v>44</v>
      </c>
      <c r="B17" s="94"/>
      <c r="C17" s="104"/>
      <c r="D17" s="105"/>
    </row>
    <row r="18" spans="1:4" s="19" customFormat="1" ht="12.75" customHeight="1" x14ac:dyDescent="0.25">
      <c r="A18" s="93" t="s">
        <v>45</v>
      </c>
      <c r="B18" s="94"/>
      <c r="C18" s="104"/>
      <c r="D18" s="105"/>
    </row>
    <row r="19" spans="1:4" s="19" customFormat="1" ht="12.75" customHeight="1" x14ac:dyDescent="0.25">
      <c r="A19" s="88" t="s">
        <v>85</v>
      </c>
      <c r="B19" s="89"/>
      <c r="C19" s="82"/>
      <c r="D19" s="83"/>
    </row>
    <row r="20" spans="1:4" ht="12.75" customHeight="1" x14ac:dyDescent="0.2">
      <c r="A20" s="80" t="s">
        <v>114</v>
      </c>
      <c r="B20" s="81"/>
      <c r="C20" s="84"/>
      <c r="D20" s="85"/>
    </row>
    <row r="21" spans="1:4" ht="12.75" customHeight="1" x14ac:dyDescent="0.2">
      <c r="A21" s="80" t="s">
        <v>123</v>
      </c>
      <c r="B21" s="81"/>
      <c r="C21" s="84"/>
      <c r="D21" s="85"/>
    </row>
    <row r="22" spans="1:4" ht="12.75" customHeight="1" x14ac:dyDescent="0.2">
      <c r="A22" s="80" t="s">
        <v>124</v>
      </c>
      <c r="B22" s="81"/>
      <c r="C22" s="84"/>
      <c r="D22" s="85"/>
    </row>
    <row r="23" spans="1:4" ht="25.5" customHeight="1" x14ac:dyDescent="0.2">
      <c r="A23" s="80" t="s">
        <v>115</v>
      </c>
      <c r="B23" s="81"/>
      <c r="C23" s="84"/>
      <c r="D23" s="85"/>
    </row>
    <row r="24" spans="1:4" ht="12.75" customHeight="1" x14ac:dyDescent="0.2">
      <c r="A24" s="80" t="s">
        <v>125</v>
      </c>
      <c r="B24" s="81"/>
      <c r="C24" s="84"/>
      <c r="D24" s="85"/>
    </row>
    <row r="25" spans="1:4" ht="12.75" customHeight="1" x14ac:dyDescent="0.2">
      <c r="A25" s="80" t="s">
        <v>116</v>
      </c>
      <c r="B25" s="81"/>
      <c r="C25" s="84"/>
      <c r="D25" s="85"/>
    </row>
    <row r="26" spans="1:4" ht="38.25" customHeight="1" x14ac:dyDescent="0.2">
      <c r="A26" s="80" t="s">
        <v>117</v>
      </c>
      <c r="B26" s="81"/>
      <c r="C26" s="84"/>
      <c r="D26" s="85"/>
    </row>
    <row r="27" spans="1:4" ht="12.75" customHeight="1" x14ac:dyDescent="0.2">
      <c r="A27" s="80" t="s">
        <v>118</v>
      </c>
      <c r="B27" s="81"/>
      <c r="C27" s="84"/>
      <c r="D27" s="85"/>
    </row>
    <row r="28" spans="1:4" ht="25.5" customHeight="1" x14ac:dyDescent="0.2">
      <c r="A28" s="80" t="s">
        <v>119</v>
      </c>
      <c r="B28" s="81"/>
      <c r="C28" s="84"/>
      <c r="D28" s="85"/>
    </row>
    <row r="29" spans="1:4" ht="25.5" customHeight="1" x14ac:dyDescent="0.2">
      <c r="A29" s="80" t="s">
        <v>93</v>
      </c>
      <c r="B29" s="81"/>
      <c r="C29" s="84"/>
      <c r="D29" s="85"/>
    </row>
    <row r="30" spans="1:4" ht="12.75" customHeight="1" x14ac:dyDescent="0.2">
      <c r="A30" s="86" t="s">
        <v>120</v>
      </c>
      <c r="B30" s="87"/>
      <c r="C30" s="84"/>
      <c r="D30" s="85"/>
    </row>
    <row r="31" spans="1:4" ht="12.75" customHeight="1" x14ac:dyDescent="0.2">
      <c r="A31" s="86" t="s">
        <v>121</v>
      </c>
      <c r="B31" s="87"/>
      <c r="C31" s="84"/>
      <c r="D31" s="85"/>
    </row>
    <row r="32" spans="1:4" ht="12.75" customHeight="1" x14ac:dyDescent="0.2">
      <c r="A32" s="86" t="s">
        <v>91</v>
      </c>
      <c r="B32" s="87"/>
      <c r="C32" s="84"/>
      <c r="D32" s="85"/>
    </row>
    <row r="33" spans="1:5" ht="12.75" customHeight="1" x14ac:dyDescent="0.2">
      <c r="A33" s="86" t="s">
        <v>92</v>
      </c>
      <c r="B33" s="87"/>
      <c r="C33" s="84"/>
      <c r="D33" s="85"/>
    </row>
    <row r="34" spans="1:5" ht="38.25" customHeight="1" x14ac:dyDescent="0.2">
      <c r="A34" s="80" t="s">
        <v>122</v>
      </c>
      <c r="B34" s="81"/>
      <c r="C34" s="84"/>
      <c r="D34" s="85"/>
    </row>
    <row r="35" spans="1:5" ht="25.5" customHeight="1" x14ac:dyDescent="0.35">
      <c r="A35" s="60" t="s">
        <v>84</v>
      </c>
      <c r="B35" s="111" t="s">
        <v>113</v>
      </c>
      <c r="C35" s="40" t="s">
        <v>83</v>
      </c>
      <c r="D35" s="20" t="s">
        <v>86</v>
      </c>
      <c r="E35" s="69"/>
    </row>
    <row r="36" spans="1:5" ht="25.5" customHeight="1" x14ac:dyDescent="0.35">
      <c r="A36" s="61" t="s">
        <v>111</v>
      </c>
      <c r="B36" s="67">
        <v>18</v>
      </c>
      <c r="C36" s="65"/>
      <c r="D36" s="68"/>
      <c r="E36" s="70"/>
    </row>
    <row r="37" spans="1:5" s="55" customFormat="1" ht="25.5" customHeight="1" x14ac:dyDescent="0.25">
      <c r="A37" s="62"/>
      <c r="B37" s="63" t="s">
        <v>129</v>
      </c>
      <c r="C37" s="66">
        <f>B36*C36</f>
        <v>0</v>
      </c>
      <c r="D37" s="56"/>
      <c r="E37" s="57"/>
    </row>
    <row r="38" spans="1:5" ht="12.75" customHeight="1" x14ac:dyDescent="0.2"/>
    <row r="39" spans="1:5" ht="12.75" customHeight="1" x14ac:dyDescent="0.2"/>
  </sheetData>
  <sheetProtection password="C79F" sheet="1" objects="1" scenarios="1" formatCells="0" formatColumns="0" formatRows="0" autoFilter="0" pivotTables="0"/>
  <protectedRanges>
    <protectedRange sqref="C1:D1048576" name="Диапазон1"/>
  </protectedRanges>
  <mergeCells count="68">
    <mergeCell ref="A22:B22"/>
    <mergeCell ref="C22:D22"/>
    <mergeCell ref="A13:B13"/>
    <mergeCell ref="C13:D13"/>
    <mergeCell ref="A33:B33"/>
    <mergeCell ref="C33:D33"/>
    <mergeCell ref="C18:D18"/>
    <mergeCell ref="C20:D20"/>
    <mergeCell ref="C17:D17"/>
    <mergeCell ref="A17:B17"/>
    <mergeCell ref="A18:B18"/>
    <mergeCell ref="A8:B8"/>
    <mergeCell ref="C12:D12"/>
    <mergeCell ref="C14:D14"/>
    <mergeCell ref="C15:D15"/>
    <mergeCell ref="C16:D16"/>
    <mergeCell ref="C8:D8"/>
    <mergeCell ref="C9:D9"/>
    <mergeCell ref="C10:D10"/>
    <mergeCell ref="C11:D11"/>
    <mergeCell ref="A9:B9"/>
    <mergeCell ref="A10:B10"/>
    <mergeCell ref="A11:B11"/>
    <mergeCell ref="A12:B12"/>
    <mergeCell ref="A14:B14"/>
    <mergeCell ref="A15:B15"/>
    <mergeCell ref="A16:B16"/>
    <mergeCell ref="C1:D1"/>
    <mergeCell ref="A1:B1"/>
    <mergeCell ref="A2:B2"/>
    <mergeCell ref="A6:B6"/>
    <mergeCell ref="A7:B7"/>
    <mergeCell ref="C6:D6"/>
    <mergeCell ref="C7:D7"/>
    <mergeCell ref="A3:B3"/>
    <mergeCell ref="A4:B4"/>
    <mergeCell ref="A5:B5"/>
    <mergeCell ref="C3:D3"/>
    <mergeCell ref="C4:D4"/>
    <mergeCell ref="C5:D5"/>
    <mergeCell ref="C2:D2"/>
    <mergeCell ref="C34:D34"/>
    <mergeCell ref="C21:D21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4:B34"/>
    <mergeCell ref="C19:D19"/>
    <mergeCell ref="C32:D32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9:B19"/>
    <mergeCell ref="A20:B20"/>
  </mergeCells>
  <conditionalFormatting sqref="D36 C35:D35 C32:C34 C3:C21">
    <cfRule type="containsBlanks" dxfId="2" priority="5">
      <formula>LEN(TRIM(C3))=0</formula>
    </cfRule>
  </conditionalFormatting>
  <conditionalFormatting sqref="C36">
    <cfRule type="containsBlanks" dxfId="1" priority="4">
      <formula>LEN(TRIM(C36))=0</formula>
    </cfRule>
  </conditionalFormatting>
  <conditionalFormatting sqref="C22:C31">
    <cfRule type="containsBlanks" dxfId="0" priority="2">
      <formula>LEN(TRIM(C22))=0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C36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66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5" t="s">
        <v>99</v>
      </c>
      <c r="B1" s="44"/>
      <c r="C1" s="23" t="str">
        <f>CONCATENATE("Вхідний № ",RIGHT(LEFT($C$19,10),3),"/_______")</f>
        <v>Вхідний № 484/_______</v>
      </c>
    </row>
    <row r="2" spans="1:3" s="11" customFormat="1" x14ac:dyDescent="0.25">
      <c r="A2" s="46">
        <f>WORKDAY(Документація!$B$44,-1)</f>
        <v>43395</v>
      </c>
      <c r="B2" s="43"/>
      <c r="C2" s="14"/>
    </row>
    <row r="3" spans="1:3" s="11" customFormat="1" x14ac:dyDescent="0.25">
      <c r="A3" s="5"/>
      <c r="B3" s="4"/>
      <c r="C3" s="14" t="s">
        <v>49</v>
      </c>
    </row>
    <row r="4" spans="1:3" ht="67.5" customHeight="1" x14ac:dyDescent="0.25">
      <c r="A4" s="21" t="s">
        <v>0</v>
      </c>
      <c r="B4" s="108">
        <f>'Додаток 1'!$C$3</f>
        <v>0</v>
      </c>
      <c r="C4" s="108"/>
    </row>
    <row r="5" spans="1:3" ht="18" customHeight="1" x14ac:dyDescent="0.25">
      <c r="A5" s="6"/>
      <c r="B5" s="109">
        <f>'Додаток 1'!$C$8</f>
        <v>0</v>
      </c>
      <c r="C5" s="109"/>
    </row>
    <row r="6" spans="1:3" x14ac:dyDescent="0.25">
      <c r="A6" s="14" t="s">
        <v>48</v>
      </c>
      <c r="B6" s="109">
        <f>'Додаток 1'!$C$10</f>
        <v>0</v>
      </c>
      <c r="C6" s="109"/>
    </row>
    <row r="7" spans="1:3" s="2" customFormat="1" ht="18" customHeight="1" x14ac:dyDescent="0.25">
      <c r="A7" s="38"/>
      <c r="B7" s="110">
        <f>'Додаток 1'!$C$11</f>
        <v>0</v>
      </c>
      <c r="C7" s="110"/>
    </row>
    <row r="8" spans="1:3" s="11" customFormat="1" ht="18" customHeight="1" x14ac:dyDescent="0.25">
      <c r="A8" s="38"/>
      <c r="B8" s="109">
        <f>'Додаток 1'!$C$12</f>
        <v>0</v>
      </c>
      <c r="C8" s="109"/>
    </row>
    <row r="9" spans="1:3" s="11" customFormat="1" ht="18" customHeight="1" x14ac:dyDescent="0.25">
      <c r="A9" s="15"/>
      <c r="B9" s="41"/>
      <c r="C9" s="42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6" t="s">
        <v>35</v>
      </c>
      <c r="C11" s="106"/>
    </row>
    <row r="12" spans="1:3" ht="131.25" customHeight="1" x14ac:dyDescent="0.25">
      <c r="A12" s="7"/>
      <c r="B12" s="107" t="str">
        <f>Документація!$B$3</f>
        <v>Прикасова стійка для батарейок ТМ Duracell</v>
      </c>
      <c r="C12" s="107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34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Документація!$B$9</f>
        <v>tender-484@foxtrot.kiev.ua</v>
      </c>
    </row>
    <row r="20" spans="3:3" x14ac:dyDescent="0.25">
      <c r="C20" s="24" t="s">
        <v>65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2018-10-09T10:52:17Z</dcterms:modified>
</cp:coreProperties>
</file>