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8" r:id="rId2"/>
    <sheet name="Титульний лист конверта" sheetId="1" r:id="rId3"/>
  </sheets>
  <definedNames>
    <definedName name="_xlnm.Print_Area" localSheetId="1">'Додаток 1'!$A$1:$D$30</definedName>
    <definedName name="_xlnm.Print_Area" localSheetId="0">Документація!$A$1:$B$80</definedName>
  </definedNames>
  <calcPr calcId="162913"/>
</workbook>
</file>

<file path=xl/calcChain.xml><?xml version="1.0" encoding="utf-8"?>
<calcChain xmlns="http://schemas.openxmlformats.org/spreadsheetml/2006/main">
  <c r="C30" i="8" l="1"/>
  <c r="A1" i="8"/>
  <c r="D3" i="8" l="1"/>
  <c r="C2" i="8"/>
  <c r="C1" i="8"/>
  <c r="B4" i="1" l="1"/>
  <c r="B5" i="1"/>
  <c r="B6" i="1"/>
  <c r="B7" i="1"/>
  <c r="B8" i="1"/>
  <c r="B55" i="2" l="1"/>
  <c r="C15" i="1" l="1"/>
  <c r="C1" i="1" s="1"/>
  <c r="B12" i="1"/>
  <c r="A2" i="1"/>
  <c r="A2" i="8"/>
</calcChain>
</file>

<file path=xl/sharedStrings.xml><?xml version="1.0" encoding="utf-8"?>
<sst xmlns="http://schemas.openxmlformats.org/spreadsheetml/2006/main" count="135" uniqueCount="134">
  <si>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</si>
  <si>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</si>
  <si>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</si>
  <si>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</si>
  <si>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</si>
  <si>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</si>
  <si>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</si>
  <si>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</si>
  <si>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</si>
  <si>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</si>
  <si>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</si>
  <si>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</si>
  <si>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</si>
  <si>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</si>
  <si>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</si>
  <si>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</si>
  <si>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</si>
  <si>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</si>
  <si>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</si>
  <si>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</si>
  <si>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</si>
  <si>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</si>
  <si>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</si>
  <si>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</si>
  <si>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</si>
  <si>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</si>
  <si>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</si>
  <si>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</si>
  <si>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</si>
  <si>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</si>
  <si>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</si>
  <si>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</si>
  <si>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</si>
  <si>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</si>
  <si>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</si>
  <si>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</si>
  <si>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</si>
  <si>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</si>
  <si>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</si>
  <si>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</si>
  <si>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</si>
  <si>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</si>
  <si>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</si>
  <si>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</si>
  <si>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</si>
  <si>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</si>
  <si>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</si>
  <si>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</si>
  <si>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</si>
  <si>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</si>
  <si>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</si>
  <si>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</si>
  <si>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</si>
  <si>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</si>
  <si>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</si>
  <si>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</si>
  <si>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</si>
  <si>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</si>
  <si>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</si>
  <si>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</si>
  <si>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</si>
  <si>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</si>
  <si>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</si>
  <si>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</si>
  <si>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</si>
  <si>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</si>
  <si>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</si>
  <si>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</si>
  <si>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</si>
  <si>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</si>
  <si>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</si>
  <si>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</si>
  <si>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</si>
  <si>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</si>
  <si>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</si>
  <si>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</si>
  <si>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</si>
  <si>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</si>
  <si>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</si>
  <si>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</si>
  <si>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</si>
  <si>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</si>
  <si>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</si>
  <si>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</si>
  <si>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</si>
  <si>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</si>
  <si>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</si>
  <si>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</si>
  <si>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</si>
  <si>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</si>
  <si>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</si>
  <si>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t>Найменування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</si>
  <si>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</si>
  <si>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</si>
  <si>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вул. Дорогожицька,1, м. Київ, 04112</t>
  </si>
  <si>
    <t>Термін подачі пропозиції включно до</t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</si>
  <si>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</si>
  <si>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</si>
  <si>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</si>
  <si>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</si>
  <si>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</si>
  <si>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Проект договору додається.</t>
  </si>
  <si>
    <t>Вартісь грн., з ПДВ</t>
  </si>
  <si>
    <t>Всього по закупівлі, грн з ПДВ</t>
  </si>
  <si>
    <t>№</t>
  </si>
  <si>
    <t>Критерієм вибору переможця є ціна.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</si>
  <si>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</si>
  <si>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Примітки</t>
  </si>
  <si>
    <t>- Комерційну пропозицію у форматі Додатку 1.</t>
  </si>
  <si>
    <t>- Лист у довільній формі щодо наявності відповідного обладнання, власної матеріально-технічної бази;</t>
  </si>
  <si>
    <t>- Лист у довільній формі про наявність працівників відповідної кваліфікації;</t>
  </si>
  <si>
    <r>
      <rPr>
        <b/>
        <sz val="10"/>
        <rFont val="Arial"/>
        <family val="2"/>
        <charset val="204"/>
      </rPr>
      <t xml:space="preserve">Фіксація вартості пропозиції </t>
    </r>
    <r>
      <rPr>
        <sz val="10"/>
        <rFont val="Arial"/>
        <family val="2"/>
        <charset val="204"/>
      </rPr>
      <t>в гривнях.</t>
    </r>
  </si>
  <si>
    <t>Цінова пропозиція має включати всі витрати на виготовлення, доставку та монтаж торгового обладнання в магазині Замовника.</t>
  </si>
  <si>
    <r>
      <rPr>
        <sz val="11"/>
        <rFont val="Arial"/>
        <family val="2"/>
        <charset val="204"/>
      </rPr>
      <t>Вимоги щодо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</si>
  <si>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Пропозиція кожного Учасника вважається дійсною протягом проведення конкурсної процедури закупівлі, а в разі її акцепту, - протягом строку виконання договору закупівлі.</t>
  </si>
  <si>
    <r>
      <rPr>
        <b/>
        <sz val="10"/>
        <rFont val="Arial"/>
        <family val="2"/>
        <charset val="204"/>
      </rPr>
      <t xml:space="preserve">Умови оплати: </t>
    </r>
    <r>
      <rPr>
        <sz val="10"/>
        <rFont val="Arial"/>
        <family val="2"/>
        <charset val="204"/>
      </rPr>
      <t xml:space="preserve">можлива часткова передоплата (вказати %). 
Остаточний розрахунок після виконання всіх робіт по договору та надання всіх бухгалтерських документів. </t>
    </r>
  </si>
  <si>
    <t>Адреса магазину: м. Дніпро, вул. Глінки, 2</t>
  </si>
  <si>
    <t>Виготовлення, поставка та монтаж торгового обладнання в магазині «Секунда» мають бути здійснені не пізніше 17 січня 2019 року.</t>
  </si>
  <si>
    <t>Монтаж</t>
  </si>
  <si>
    <r>
      <rPr>
        <b/>
        <sz val="10"/>
        <rFont val="Arial"/>
        <family val="2"/>
        <charset val="204"/>
      </rPr>
      <t xml:space="preserve">Термін виконання робіт: </t>
    </r>
    <r>
      <rPr>
        <sz val="10"/>
        <rFont val="Arial"/>
        <family val="2"/>
        <charset val="204"/>
      </rPr>
      <t>не пізніше 17 січня 2019 р., допуск в ТРЦ для виконання монтажу 15 січня 2019 року.</t>
    </r>
  </si>
  <si>
    <t>Лайтбокс (Додаток 2)</t>
  </si>
  <si>
    <t>tender-500@foxtrot.kiev.ua</t>
  </si>
  <si>
    <t>- Копію Статуту підприємства;</t>
  </si>
  <si>
    <t>- Баланс та фінансовий звіт підприємства за попередній квартал;</t>
  </si>
  <si>
    <t>- Проект договору.</t>
  </si>
  <si>
    <t>- Портфоліо з презентацією робіт по виконанню подібного обладнання;</t>
  </si>
  <si>
    <t>2. Мають досвід в даному напрямку не менше ніж 3 років;</t>
  </si>
  <si>
    <r>
      <rPr>
        <sz val="11"/>
        <rFont val="Arial"/>
        <family val="2"/>
        <charset val="204"/>
      </rPr>
      <t xml:space="preserve">Технічні характеристики, візуалізація, креслення та плани розташування торгового обладнання  додаються окремими файлами </t>
    </r>
    <r>
      <rPr>
        <sz val="11"/>
        <color rgb="FF0000FF"/>
        <rFont val="Arial"/>
        <family val="2"/>
        <charset val="204"/>
      </rPr>
      <t>Додаток 2</t>
    </r>
    <r>
      <rPr>
        <sz val="11"/>
        <rFont val="Arial"/>
        <family val="2"/>
        <charset val="204"/>
      </rPr>
      <t xml:space="preserve"> та </t>
    </r>
    <r>
      <rPr>
        <sz val="11"/>
        <color rgb="FF0000FF"/>
        <rFont val="Arial"/>
        <family val="2"/>
        <charset val="204"/>
      </rPr>
      <t>Додаток 3</t>
    </r>
    <r>
      <rPr>
        <sz val="11"/>
        <color theme="1"/>
        <rFont val="Arial"/>
        <family val="2"/>
        <charset val="204"/>
      </rPr>
      <t>.</t>
    </r>
  </si>
  <si>
    <t>Торгове обладнання для магазину Секунда в ТРК «Мост-Сіті», м. Дніпро</t>
  </si>
  <si>
    <r>
      <rPr>
        <b/>
        <sz val="10"/>
        <rFont val="Arial"/>
        <family val="2"/>
        <charset val="204"/>
      </rPr>
      <t>Адреса магазину:</t>
    </r>
    <r>
      <rPr>
        <sz val="10"/>
        <rFont val="Arial"/>
        <family val="2"/>
        <charset val="204"/>
      </rPr>
      <t xml:space="preserve"> м. Дніпро, вул. Глінки, 2, ТРК «Мост-Сіті»</t>
    </r>
  </si>
  <si>
    <r>
      <rPr>
        <sz val="11"/>
        <rFont val="Arial"/>
        <family val="2"/>
        <charset val="204"/>
      </rPr>
      <t xml:space="preserve">Схема розміщення магазину «Секунда» в ТРК «Мост-Сіті», м. Дніпро, вул. Глінки, 2 зазначено в </t>
    </r>
    <r>
      <rPr>
        <sz val="11"/>
        <color rgb="FF0000FF"/>
        <rFont val="Arial"/>
        <family val="2"/>
        <charset val="204"/>
      </rPr>
      <t>Додатку 2</t>
    </r>
    <r>
      <rPr>
        <sz val="11"/>
        <rFont val="Arial"/>
        <family val="2"/>
        <charset val="204"/>
      </rPr>
      <t>.</t>
    </r>
  </si>
  <si>
    <t>Торгове обладнання (Додаток 1)</t>
  </si>
  <si>
    <r>
      <rPr>
        <b/>
        <sz val="10"/>
        <rFont val="Arial"/>
        <family val="2"/>
        <charset val="204"/>
      </rPr>
      <t>Гарантійний строк</t>
    </r>
    <r>
      <rPr>
        <sz val="10"/>
        <rFont val="Arial"/>
        <family val="2"/>
        <charset val="204"/>
      </rPr>
      <t xml:space="preserve"> – не менше 12 місяців з дати поставки.
(У разі пошкодження  обладнання в процесі експлуатації не з вини Замовника (неякісна фурнітура, кріплення тощо), підрядчик має безкоштовно виїхати та відремонтувати або замінити таке обладнання, за заявкою Замовника)</t>
    </r>
  </si>
  <si>
    <t>- Довідку про розмір чистих активів (для ТОВ);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</si>
</sst>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.00\ [$грн.-422]_-;\-* #,##0.00\ [$грн.-422]_-;_-* \-??\ [$грн.-422]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i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sz val="8"/>
      <color rgb="FFC00000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0">
    <xf numFmtId="0" fontId="0" fillId="0" borderId="0"/>
    <xf numFmtId="0" fontId="8" fillId="0" borderId="0" applyNumberFormat="0" applyFill="0" applyBorder="0" applyAlignment="0" applyProtection="0"/>
    <xf numFmtId="0" fontId="12" fillId="0" borderId="0"/>
    <xf numFmtId="0" fontId="13" fillId="0" borderId="0"/>
    <xf numFmtId="0" fontId="4" fillId="0" borderId="0"/>
    <xf numFmtId="164" fontId="4" fillId="0" borderId="0" applyFont="0" applyFill="0" applyBorder="0" applyAlignment="0" applyProtection="0"/>
    <xf numFmtId="0" fontId="24" fillId="0" borderId="0"/>
    <xf numFmtId="0" fontId="4" fillId="0" borderId="0"/>
    <xf numFmtId="0" fontId="11" fillId="0" borderId="0"/>
    <xf numFmtId="0" fontId="3" fillId="0" borderId="0"/>
    <xf numFmtId="0" fontId="27" fillId="0" borderId="0"/>
    <xf numFmtId="0" fontId="3" fillId="0" borderId="0"/>
    <xf numFmtId="0" fontId="12" fillId="0" borderId="0"/>
    <xf numFmtId="0" fontId="12" fillId="0" borderId="0"/>
    <xf numFmtId="0" fontId="2" fillId="0" borderId="0"/>
    <xf numFmtId="0" fontId="29" fillId="0" borderId="0"/>
    <xf numFmtId="0" fontId="12" fillId="0" borderId="0"/>
    <xf numFmtId="0" fontId="30" fillId="0" borderId="0" applyNumberForma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31" fillId="0" borderId="0"/>
    <xf numFmtId="0" fontId="32" fillId="0" borderId="0" applyBorder="0" applyProtection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3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0" fontId="7" fillId="0" borderId="0" xfId="0" applyFont="1"/>
    <xf numFmtId="0" fontId="5" fillId="0" borderId="0" xfId="0" applyFont="1"/>
    <xf numFmtId="0" fontId="7" fillId="0" borderId="0" xfId="0" applyFont="1" applyFill="1" applyBorder="1" applyAlignment="1" applyProtection="1">
      <alignment vertical="top" wrapText="1"/>
    </xf>
    <xf numFmtId="0" fontId="6" fillId="0" borderId="0" xfId="0" applyFont="1" applyFill="1" applyAlignment="1">
      <alignment horizontal="right"/>
    </xf>
    <xf numFmtId="0" fontId="5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16" fillId="0" borderId="0" xfId="0" applyFont="1" applyAlignment="1">
      <alignment wrapText="1"/>
    </xf>
    <xf numFmtId="0" fontId="18" fillId="0" borderId="0" xfId="0" applyFont="1" applyBorder="1" applyAlignment="1">
      <alignment vertical="top"/>
    </xf>
    <xf numFmtId="0" fontId="18" fillId="0" borderId="4" xfId="0" applyFont="1" applyBorder="1" applyAlignment="1">
      <alignment vertical="center" wrapText="1"/>
    </xf>
    <xf numFmtId="0" fontId="19" fillId="0" borderId="4" xfId="1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165" fontId="21" fillId="0" borderId="4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19" fillId="0" borderId="0" xfId="1" applyFont="1" applyBorder="1" applyAlignment="1">
      <alignment vertical="center" wrapText="1"/>
    </xf>
    <xf numFmtId="0" fontId="28" fillId="0" borderId="4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18" fillId="0" borderId="4" xfId="0" quotePrefix="1" applyFont="1" applyBorder="1" applyAlignment="1">
      <alignment horizontal="left" vertical="center" wrapText="1" indent="2"/>
    </xf>
    <xf numFmtId="0" fontId="15" fillId="0" borderId="0" xfId="0" applyFont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0" xfId="4" applyFont="1" applyAlignment="1">
      <alignment wrapText="1"/>
    </xf>
    <xf numFmtId="0" fontId="16" fillId="0" borderId="0" xfId="4" applyFont="1" applyAlignment="1"/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4" applyFont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18" fillId="0" borderId="4" xfId="0" applyFont="1" applyBorder="1" applyAlignment="1">
      <alignment wrapText="1"/>
    </xf>
    <xf numFmtId="0" fontId="16" fillId="0" borderId="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37" fillId="0" borderId="4" xfId="1" applyFont="1" applyBorder="1" applyAlignment="1">
      <alignment vertical="center" wrapText="1"/>
    </xf>
    <xf numFmtId="167" fontId="26" fillId="3" borderId="11" xfId="13" applyNumberFormat="1" applyFont="1" applyFill="1" applyBorder="1" applyAlignment="1" applyProtection="1">
      <alignment horizontal="center" vertical="center" wrapText="1"/>
    </xf>
    <xf numFmtId="0" fontId="16" fillId="4" borderId="12" xfId="4" applyFont="1" applyFill="1" applyBorder="1" applyAlignment="1">
      <alignment wrapText="1"/>
    </xf>
    <xf numFmtId="0" fontId="26" fillId="2" borderId="9" xfId="10" applyFont="1" applyFill="1" applyBorder="1" applyAlignment="1">
      <alignment horizontal="center" vertical="center" wrapText="1"/>
    </xf>
    <xf numFmtId="0" fontId="16" fillId="0" borderId="9" xfId="26" applyFont="1" applyBorder="1" applyAlignment="1">
      <alignment horizontal="center" vertical="center"/>
    </xf>
    <xf numFmtId="0" fontId="16" fillId="0" borderId="9" xfId="26" applyFont="1" applyBorder="1" applyAlignment="1">
      <alignment horizontal="left" vertical="center" wrapText="1"/>
    </xf>
    <xf numFmtId="2" fontId="16" fillId="0" borderId="9" xfId="4" applyNumberFormat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5" fillId="0" borderId="0" xfId="0" applyFont="1" applyAlignment="1">
      <alignment horizontal="center" vertical="top" wrapText="1"/>
    </xf>
    <xf numFmtId="0" fontId="26" fillId="3" borderId="10" xfId="0" applyFont="1" applyFill="1" applyBorder="1" applyAlignment="1">
      <alignment horizontal="right" vertical="center"/>
    </xf>
    <xf numFmtId="0" fontId="26" fillId="3" borderId="11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vertical="center" wrapText="1"/>
    </xf>
    <xf numFmtId="0" fontId="25" fillId="0" borderId="13" xfId="8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right" vertical="center" wrapText="1"/>
    </xf>
    <xf numFmtId="0" fontId="26" fillId="2" borderId="11" xfId="0" applyFont="1" applyFill="1" applyBorder="1" applyAlignment="1">
      <alignment horizontal="right" vertical="center" wrapText="1"/>
    </xf>
    <xf numFmtId="0" fontId="26" fillId="2" borderId="11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vertical="center" wrapText="1"/>
    </xf>
    <xf numFmtId="0" fontId="25" fillId="0" borderId="14" xfId="9" quotePrefix="1" applyFont="1" applyFill="1" applyBorder="1" applyAlignment="1">
      <alignment horizontal="left" vertical="center" wrapText="1"/>
    </xf>
    <xf numFmtId="0" fontId="25" fillId="0" borderId="14" xfId="9" quotePrefix="1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5" fillId="0" borderId="9" xfId="9" quotePrefix="1" applyFont="1" applyFill="1" applyBorder="1" applyAlignment="1">
      <alignment horizontal="left" vertical="center" wrapText="1"/>
    </xf>
    <xf numFmtId="0" fontId="25" fillId="0" borderId="9" xfId="9" quotePrefix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30">
    <cellStyle name="Excel Built-in Normal" xfId="15"/>
    <cellStyle name="Normal 2 2" xfId="6"/>
    <cellStyle name="Normal_62C79F3C" xfId="12"/>
    <cellStyle name="Normal_plan-final" xfId="10"/>
    <cellStyle name="TableStyleLight1" xfId="23"/>
    <cellStyle name="Гиперссылка" xfId="1" builtinId="8"/>
    <cellStyle name="Гиперссылка 2" xfId="22"/>
    <cellStyle name="Гиперссылка 3" xfId="17"/>
    <cellStyle name="Обычный" xfId="0" builtinId="0"/>
    <cellStyle name="Обычный 12" xfId="7"/>
    <cellStyle name="Обычный 14" xfId="11"/>
    <cellStyle name="Обычный 2" xfId="2"/>
    <cellStyle name="Обычный 2 2" xfId="13"/>
    <cellStyle name="Обычный 2 3" xfId="18"/>
    <cellStyle name="Обычный 2 4" xfId="19"/>
    <cellStyle name="Обычный 2 4 2" xfId="25"/>
    <cellStyle name="Обычный 2 5" xfId="24"/>
    <cellStyle name="Обычный 2 6" xfId="14"/>
    <cellStyle name="Обычный 3" xfId="4"/>
    <cellStyle name="Обычный 3 2" xfId="20"/>
    <cellStyle name="Обычный 4" xfId="9"/>
    <cellStyle name="Обычный 4 2" xfId="16"/>
    <cellStyle name="Обычный 5" xfId="21"/>
    <cellStyle name="Обычный 6" xfId="26"/>
    <cellStyle name="Обычный 7" xfId="27"/>
    <cellStyle name="Обычный 8" xfId="28"/>
    <cellStyle name="Обычный_1.3. Шаблон спецификации" xfId="8"/>
    <cellStyle name="Стиль 1" xfId="3"/>
    <cellStyle name="Финансовый 2" xfId="5"/>
    <cellStyle name="Финансовый 2 2" xfId="29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xtrotgroup.com.ua/uk/tender/subscribe.html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500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"/>
  <sheetViews>
    <sheetView showGridLines="0" showZeros="0" tabSelected="1" defaultGridColor="0" colorId="22" zoomScaleNormal="100" zoomScaleSheetLayoutView="100" workbookViewId="0">
      <selection activeCell="E30" sqref="E30"/>
    </sheetView>
  </sheetViews>
  <sheetFormatPr defaultColWidth="9.140625" defaultRowHeight="14.25" x14ac:dyDescent="0.25"/>
  <cols>
    <col min="1" max="1" width="38.5703125" style="29" customWidth="1"/>
    <col min="2" max="2" width="87" style="34" customWidth="1"/>
    <col min="3" max="16384" width="9.140625" style="20"/>
  </cols>
  <sheetData>
    <row r="1" spans="1:2" ht="18" x14ac:dyDescent="0.25">
      <c r="A1" s="69" t="s">
        <v>38</v>
      </c>
      <c r="B1" s="69"/>
    </row>
    <row r="2" spans="1:2" ht="15" x14ac:dyDescent="0.25">
      <c r="A2" s="64" t="s">
        <v>75</v>
      </c>
      <c r="B2" s="64"/>
    </row>
    <row r="3" spans="1:2" ht="15.75" x14ac:dyDescent="0.25">
      <c r="A3" s="73" t="s">
        <v>76</v>
      </c>
      <c r="B3" s="30" t="s">
        <v>128</v>
      </c>
    </row>
    <row r="4" spans="1:2" ht="28.5" x14ac:dyDescent="0.25">
      <c r="A4" s="74"/>
      <c r="B4" s="21" t="s">
        <v>117</v>
      </c>
    </row>
    <row r="5" spans="1:2" x14ac:dyDescent="0.2">
      <c r="A5" s="74"/>
      <c r="B5" s="53" t="s">
        <v>116</v>
      </c>
    </row>
    <row r="6" spans="1:2" x14ac:dyDescent="0.25">
      <c r="A6" s="74"/>
      <c r="B6" s="22" t="s">
        <v>113</v>
      </c>
    </row>
    <row r="7" spans="1:2" ht="28.5" x14ac:dyDescent="0.25">
      <c r="A7" s="74"/>
      <c r="B7" s="56" t="s">
        <v>130</v>
      </c>
    </row>
    <row r="8" spans="1:2" ht="28.5" x14ac:dyDescent="0.25">
      <c r="A8" s="74"/>
      <c r="B8" s="56" t="s">
        <v>127</v>
      </c>
    </row>
    <row r="9" spans="1:2" x14ac:dyDescent="0.2">
      <c r="A9" s="75"/>
      <c r="B9" s="53"/>
    </row>
    <row r="10" spans="1:2" x14ac:dyDescent="0.25">
      <c r="A10" s="73" t="s">
        <v>77</v>
      </c>
      <c r="B10" s="23" t="s">
        <v>6</v>
      </c>
    </row>
    <row r="11" spans="1:2" x14ac:dyDescent="0.25">
      <c r="A11" s="74"/>
      <c r="B11" s="21" t="s">
        <v>94</v>
      </c>
    </row>
    <row r="12" spans="1:2" ht="28.5" x14ac:dyDescent="0.25">
      <c r="A12" s="74"/>
      <c r="B12" s="21" t="s">
        <v>37</v>
      </c>
    </row>
    <row r="13" spans="1:2" x14ac:dyDescent="0.25">
      <c r="A13" s="74"/>
      <c r="B13" s="22" t="s">
        <v>121</v>
      </c>
    </row>
    <row r="14" spans="1:2" x14ac:dyDescent="0.25">
      <c r="A14" s="74"/>
      <c r="B14" s="21" t="s">
        <v>7</v>
      </c>
    </row>
    <row r="15" spans="1:2" ht="28.5" x14ac:dyDescent="0.25">
      <c r="A15" s="75"/>
      <c r="B15" s="24" t="s">
        <v>8</v>
      </c>
    </row>
    <row r="16" spans="1:2" ht="15" x14ac:dyDescent="0.25">
      <c r="A16" s="64" t="s">
        <v>70</v>
      </c>
      <c r="B16" s="71"/>
    </row>
    <row r="17" spans="1:2" ht="42.75" x14ac:dyDescent="0.25">
      <c r="A17" s="63" t="s">
        <v>9</v>
      </c>
      <c r="B17" s="23" t="s">
        <v>10</v>
      </c>
    </row>
    <row r="18" spans="1:2" x14ac:dyDescent="0.25">
      <c r="A18" s="63"/>
      <c r="B18" s="22" t="s">
        <v>36</v>
      </c>
    </row>
    <row r="19" spans="1:2" ht="28.5" x14ac:dyDescent="0.25">
      <c r="A19" s="63"/>
      <c r="B19" s="24" t="s">
        <v>55</v>
      </c>
    </row>
    <row r="20" spans="1:2" ht="15" x14ac:dyDescent="0.25">
      <c r="A20" s="64" t="s">
        <v>71</v>
      </c>
      <c r="B20" s="71"/>
    </row>
    <row r="21" spans="1:2" x14ac:dyDescent="0.25">
      <c r="A21" s="63" t="s">
        <v>11</v>
      </c>
      <c r="B21" s="23" t="s">
        <v>12</v>
      </c>
    </row>
    <row r="22" spans="1:2" ht="28.5" x14ac:dyDescent="0.25">
      <c r="A22" s="63"/>
      <c r="B22" s="21" t="s">
        <v>112</v>
      </c>
    </row>
    <row r="23" spans="1:2" ht="28.5" x14ac:dyDescent="0.25">
      <c r="A23" s="63"/>
      <c r="B23" s="21" t="s">
        <v>13</v>
      </c>
    </row>
    <row r="24" spans="1:2" x14ac:dyDescent="0.25">
      <c r="A24" s="63"/>
      <c r="B24" s="21" t="s">
        <v>14</v>
      </c>
    </row>
    <row r="25" spans="1:2" x14ac:dyDescent="0.25">
      <c r="A25" s="63"/>
      <c r="B25" s="25" t="s">
        <v>58</v>
      </c>
    </row>
    <row r="26" spans="1:2" ht="28.5" x14ac:dyDescent="0.25">
      <c r="A26" s="63"/>
      <c r="B26" s="25" t="s">
        <v>59</v>
      </c>
    </row>
    <row r="27" spans="1:2" ht="28.5" x14ac:dyDescent="0.25">
      <c r="A27" s="63"/>
      <c r="B27" s="25" t="s">
        <v>60</v>
      </c>
    </row>
    <row r="28" spans="1:2" ht="28.5" x14ac:dyDescent="0.25">
      <c r="A28" s="63"/>
      <c r="B28" s="22" t="s">
        <v>80</v>
      </c>
    </row>
    <row r="29" spans="1:2" ht="15" x14ac:dyDescent="0.25">
      <c r="A29" s="73" t="s">
        <v>15</v>
      </c>
      <c r="B29" s="23" t="s">
        <v>78</v>
      </c>
    </row>
    <row r="30" spans="1:2" ht="28.5" x14ac:dyDescent="0.25">
      <c r="A30" s="74"/>
      <c r="B30" s="40" t="s">
        <v>90</v>
      </c>
    </row>
    <row r="31" spans="1:2" ht="15" x14ac:dyDescent="0.25">
      <c r="A31" s="74"/>
      <c r="B31" s="21" t="s">
        <v>79</v>
      </c>
    </row>
    <row r="32" spans="1:2" x14ac:dyDescent="0.25">
      <c r="A32" s="74"/>
      <c r="B32" s="40" t="s">
        <v>108</v>
      </c>
    </row>
    <row r="33" spans="1:2" ht="28.5" x14ac:dyDescent="0.25">
      <c r="A33" s="74"/>
      <c r="B33" s="37" t="s">
        <v>92</v>
      </c>
    </row>
    <row r="34" spans="1:2" x14ac:dyDescent="0.25">
      <c r="A34" s="74"/>
      <c r="B34" s="40" t="s">
        <v>96</v>
      </c>
    </row>
    <row r="35" spans="1:2" x14ac:dyDescent="0.25">
      <c r="A35" s="74"/>
      <c r="B35" s="40" t="s">
        <v>97</v>
      </c>
    </row>
    <row r="36" spans="1:2" x14ac:dyDescent="0.25">
      <c r="A36" s="74"/>
      <c r="B36" s="40" t="s">
        <v>98</v>
      </c>
    </row>
    <row r="37" spans="1:2" x14ac:dyDescent="0.25">
      <c r="A37" s="74"/>
      <c r="B37" s="40" t="s">
        <v>99</v>
      </c>
    </row>
    <row r="38" spans="1:2" x14ac:dyDescent="0.25">
      <c r="A38" s="74"/>
      <c r="B38" s="40" t="s">
        <v>122</v>
      </c>
    </row>
    <row r="39" spans="1:2" x14ac:dyDescent="0.25">
      <c r="A39" s="74"/>
      <c r="B39" s="40" t="s">
        <v>123</v>
      </c>
    </row>
    <row r="40" spans="1:2" x14ac:dyDescent="0.25">
      <c r="A40" s="74"/>
      <c r="B40" s="40" t="s">
        <v>133</v>
      </c>
    </row>
    <row r="41" spans="1:2" ht="28.5" x14ac:dyDescent="0.25">
      <c r="A41" s="74"/>
      <c r="B41" s="40" t="s">
        <v>109</v>
      </c>
    </row>
    <row r="42" spans="1:2" x14ac:dyDescent="0.25">
      <c r="A42" s="74"/>
      <c r="B42" s="40" t="s">
        <v>110</v>
      </c>
    </row>
    <row r="43" spans="1:2" x14ac:dyDescent="0.25">
      <c r="A43" s="74"/>
      <c r="B43" s="40" t="s">
        <v>125</v>
      </c>
    </row>
    <row r="44" spans="1:2" x14ac:dyDescent="0.25">
      <c r="A44" s="74"/>
      <c r="B44" s="40" t="s">
        <v>124</v>
      </c>
    </row>
    <row r="45" spans="1:2" ht="42.75" x14ac:dyDescent="0.25">
      <c r="A45" s="32" t="s">
        <v>16</v>
      </c>
      <c r="B45" s="26" t="s">
        <v>114</v>
      </c>
    </row>
    <row r="46" spans="1:2" ht="28.5" x14ac:dyDescent="0.25">
      <c r="A46" s="72" t="s">
        <v>17</v>
      </c>
      <c r="B46" s="23" t="s">
        <v>35</v>
      </c>
    </row>
    <row r="47" spans="1:2" x14ac:dyDescent="0.25">
      <c r="A47" s="72"/>
      <c r="B47" s="25" t="s">
        <v>61</v>
      </c>
    </row>
    <row r="48" spans="1:2" x14ac:dyDescent="0.25">
      <c r="A48" s="72"/>
      <c r="B48" s="25" t="s">
        <v>126</v>
      </c>
    </row>
    <row r="49" spans="1:2" x14ac:dyDescent="0.25">
      <c r="A49" s="73"/>
      <c r="B49" s="25" t="s">
        <v>81</v>
      </c>
    </row>
    <row r="50" spans="1:2" x14ac:dyDescent="0.25">
      <c r="A50" s="73"/>
      <c r="B50" s="25"/>
    </row>
    <row r="51" spans="1:2" ht="15" x14ac:dyDescent="0.25">
      <c r="A51" s="64" t="s">
        <v>72</v>
      </c>
      <c r="B51" s="64"/>
    </row>
    <row r="52" spans="1:2" x14ac:dyDescent="0.25">
      <c r="A52" s="63" t="s">
        <v>18</v>
      </c>
      <c r="B52" s="23" t="s">
        <v>19</v>
      </c>
    </row>
    <row r="53" spans="1:2" ht="28.5" x14ac:dyDescent="0.25">
      <c r="A53" s="63"/>
      <c r="B53" s="21" t="s">
        <v>100</v>
      </c>
    </row>
    <row r="54" spans="1:2" ht="28.5" x14ac:dyDescent="0.25">
      <c r="A54" s="63"/>
      <c r="B54" s="21" t="s">
        <v>57</v>
      </c>
    </row>
    <row r="55" spans="1:2" x14ac:dyDescent="0.25">
      <c r="A55" s="63"/>
      <c r="B55" s="22" t="str">
        <f>$B$13</f>
        <v>tender-500@foxtrot.kiev.ua</v>
      </c>
    </row>
    <row r="56" spans="1:2" x14ac:dyDescent="0.25">
      <c r="A56" s="63"/>
      <c r="B56" s="21" t="s">
        <v>7</v>
      </c>
    </row>
    <row r="57" spans="1:2" x14ac:dyDescent="0.25">
      <c r="A57" s="63" t="s">
        <v>20</v>
      </c>
      <c r="B57" s="23" t="s">
        <v>40</v>
      </c>
    </row>
    <row r="58" spans="1:2" ht="15" x14ac:dyDescent="0.25">
      <c r="A58" s="63"/>
      <c r="B58" s="31">
        <v>43448</v>
      </c>
    </row>
    <row r="59" spans="1:2" ht="57" x14ac:dyDescent="0.25">
      <c r="A59" s="66" t="s">
        <v>21</v>
      </c>
      <c r="B59" s="23" t="s">
        <v>22</v>
      </c>
    </row>
    <row r="60" spans="1:2" ht="28.5" x14ac:dyDescent="0.25">
      <c r="A60" s="67"/>
      <c r="B60" s="21" t="s">
        <v>23</v>
      </c>
    </row>
    <row r="61" spans="1:2" x14ac:dyDescent="0.25">
      <c r="A61" s="67"/>
      <c r="B61" s="21" t="s">
        <v>24</v>
      </c>
    </row>
    <row r="62" spans="1:2" ht="15" x14ac:dyDescent="0.25">
      <c r="A62" s="64" t="s">
        <v>73</v>
      </c>
      <c r="B62" s="70"/>
    </row>
    <row r="63" spans="1:2" x14ac:dyDescent="0.25">
      <c r="A63" s="66" t="s">
        <v>25</v>
      </c>
      <c r="B63" s="27" t="s">
        <v>105</v>
      </c>
    </row>
    <row r="64" spans="1:2" ht="42.75" x14ac:dyDescent="0.25">
      <c r="A64" s="67"/>
      <c r="B64" s="25" t="s">
        <v>106</v>
      </c>
    </row>
    <row r="65" spans="1:2" ht="28.5" x14ac:dyDescent="0.25">
      <c r="A65" s="67"/>
      <c r="B65" s="25" t="s">
        <v>56</v>
      </c>
    </row>
    <row r="66" spans="1:2" x14ac:dyDescent="0.25">
      <c r="A66" s="68"/>
      <c r="B66" s="28" t="s">
        <v>66</v>
      </c>
    </row>
    <row r="67" spans="1:2" ht="42.75" x14ac:dyDescent="0.25">
      <c r="A67" s="33" t="s">
        <v>26</v>
      </c>
      <c r="B67" s="21" t="s">
        <v>27</v>
      </c>
    </row>
    <row r="68" spans="1:2" x14ac:dyDescent="0.25">
      <c r="A68" s="63" t="s">
        <v>28</v>
      </c>
      <c r="B68" s="23" t="s">
        <v>29</v>
      </c>
    </row>
    <row r="69" spans="1:2" x14ac:dyDescent="0.25">
      <c r="A69" s="63"/>
      <c r="B69" s="25" t="s">
        <v>62</v>
      </c>
    </row>
    <row r="70" spans="1:2" x14ac:dyDescent="0.25">
      <c r="A70" s="63"/>
      <c r="B70" s="25" t="s">
        <v>63</v>
      </c>
    </row>
    <row r="71" spans="1:2" ht="42.75" x14ac:dyDescent="0.25">
      <c r="A71" s="63"/>
      <c r="B71" s="24" t="s">
        <v>53</v>
      </c>
    </row>
    <row r="72" spans="1:2" x14ac:dyDescent="0.25">
      <c r="A72" s="63" t="s">
        <v>30</v>
      </c>
      <c r="B72" s="23" t="s">
        <v>31</v>
      </c>
    </row>
    <row r="73" spans="1:2" x14ac:dyDescent="0.25">
      <c r="A73" s="63"/>
      <c r="B73" s="25" t="s">
        <v>64</v>
      </c>
    </row>
    <row r="74" spans="1:2" x14ac:dyDescent="0.25">
      <c r="A74" s="63"/>
      <c r="B74" s="25" t="s">
        <v>65</v>
      </c>
    </row>
    <row r="75" spans="1:2" ht="28.5" x14ac:dyDescent="0.25">
      <c r="A75" s="63"/>
      <c r="B75" s="24" t="s">
        <v>32</v>
      </c>
    </row>
    <row r="76" spans="1:2" ht="15" x14ac:dyDescent="0.25">
      <c r="A76" s="64" t="s">
        <v>74</v>
      </c>
      <c r="B76" s="65"/>
    </row>
    <row r="77" spans="1:2" ht="28.5" x14ac:dyDescent="0.25">
      <c r="A77" s="32" t="s">
        <v>33</v>
      </c>
      <c r="B77" s="26" t="s">
        <v>54</v>
      </c>
    </row>
    <row r="78" spans="1:2" x14ac:dyDescent="0.25">
      <c r="A78" s="63" t="s">
        <v>34</v>
      </c>
      <c r="B78" s="23"/>
    </row>
    <row r="79" spans="1:2" ht="28.5" x14ac:dyDescent="0.25">
      <c r="A79" s="63"/>
      <c r="B79" s="25" t="s">
        <v>93</v>
      </c>
    </row>
    <row r="80" spans="1:2" x14ac:dyDescent="0.25">
      <c r="A80" s="63"/>
      <c r="B80" s="24" t="s">
        <v>101</v>
      </c>
    </row>
    <row r="81" spans="2:2" x14ac:dyDescent="0.25">
      <c r="B81" s="35"/>
    </row>
    <row r="82" spans="2:2" ht="28.5" x14ac:dyDescent="0.25">
      <c r="B82" s="34" t="s">
        <v>68</v>
      </c>
    </row>
    <row r="83" spans="2:2" x14ac:dyDescent="0.25">
      <c r="B83" s="36" t="s">
        <v>69</v>
      </c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9" spans="2:2" x14ac:dyDescent="0.25">
      <c r="B99" s="35"/>
    </row>
    <row r="100" spans="2:2" x14ac:dyDescent="0.25">
      <c r="B100" s="35"/>
    </row>
  </sheetData>
  <mergeCells count="20">
    <mergeCell ref="A1:B1"/>
    <mergeCell ref="A21:A28"/>
    <mergeCell ref="A62:B62"/>
    <mergeCell ref="A51:B51"/>
    <mergeCell ref="A52:A56"/>
    <mergeCell ref="A16:B16"/>
    <mergeCell ref="A17:A19"/>
    <mergeCell ref="A20:B20"/>
    <mergeCell ref="A59:A61"/>
    <mergeCell ref="A46:A50"/>
    <mergeCell ref="A2:B2"/>
    <mergeCell ref="A10:A15"/>
    <mergeCell ref="A3:A9"/>
    <mergeCell ref="A29:A44"/>
    <mergeCell ref="A78:A80"/>
    <mergeCell ref="A68:A71"/>
    <mergeCell ref="A72:A75"/>
    <mergeCell ref="A76:B76"/>
    <mergeCell ref="A57:A58"/>
    <mergeCell ref="A63:A66"/>
  </mergeCells>
  <conditionalFormatting sqref="B58">
    <cfRule type="containsBlanks" dxfId="1" priority="4">
      <formula>LEN(TRIM(B58))=0</formula>
    </cfRule>
  </conditionalFormatting>
  <dataValidations count="1">
    <dataValidation allowBlank="1" showInputMessage="1" showErrorMessage="1" promptTitle="Наступний день" prompt="після подачі пропозицій." sqref="B58"/>
  </dataValidations>
  <hyperlinks>
    <hyperlink ref="B18" r:id="rId1"/>
    <hyperlink ref="B28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66" r:id="rId2"/>
    <hyperlink ref="B83" r:id="rId3"/>
    <hyperlink ref="B6" location="'Додаток 1'!A1" display="Перелік робіт по адмініструванню серверів наданий в Додатку 1."/>
    <hyperlink ref="B13" r:id="rId4"/>
  </hyperlinks>
  <pageMargins left="0.39370078740157483" right="0.39370078740157483" top="0.39370078740157483" bottom="0.39370078740157483" header="0.11811023622047244" footer="0.11811023622047244"/>
  <pageSetup paperSize="9" scale="70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6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zoomScaleNormal="100" workbookViewId="0">
      <selection activeCell="A24" sqref="A24:B24"/>
    </sheetView>
  </sheetViews>
  <sheetFormatPr defaultRowHeight="12.75" x14ac:dyDescent="0.2"/>
  <cols>
    <col min="1" max="1" width="3.28515625" style="43" customWidth="1"/>
    <col min="2" max="2" width="64.140625" style="43" customWidth="1"/>
    <col min="3" max="3" width="19.140625" style="43" bestFit="1" customWidth="1"/>
    <col min="4" max="4" width="29.85546875" style="43" customWidth="1"/>
    <col min="5" max="9" width="9.140625" style="50"/>
    <col min="10" max="16384" width="9.140625" style="43"/>
  </cols>
  <sheetData>
    <row r="1" spans="1:9" s="19" customFormat="1" ht="24" customHeight="1" x14ac:dyDescent="0.2">
      <c r="A1" s="55" t="str">
        <f>IF($C$4=0,"Додаток 1. Специфікація закупівлі","Додаток 1. Комерційна пропозиція")</f>
        <v>Додаток 1. Специфікація закупівлі</v>
      </c>
      <c r="B1" s="41"/>
      <c r="C1" s="76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6"/>
      <c r="E1" s="50"/>
      <c r="F1" s="50"/>
      <c r="G1" s="50"/>
      <c r="H1" s="50"/>
      <c r="I1" s="50"/>
    </row>
    <row r="2" spans="1:9" s="42" customFormat="1" x14ac:dyDescent="0.25">
      <c r="A2" s="54" t="str">
        <f>Документація!$B$3</f>
        <v>Торгове обладнання для магазину Секунда в ТРК «Мост-Сіті», м. Дніпро</v>
      </c>
      <c r="B2" s="48"/>
      <c r="C2" s="76" t="str">
        <f>IF($C$4=0,"Поля для заповнення промарковано кольором.","")</f>
        <v>Поля для заповнення промарковано кольором.</v>
      </c>
      <c r="D2" s="76"/>
      <c r="E2" s="51"/>
      <c r="F2" s="51"/>
      <c r="G2" s="51"/>
      <c r="H2" s="51"/>
      <c r="I2" s="51"/>
    </row>
    <row r="3" spans="1:9" s="44" customFormat="1" x14ac:dyDescent="0.2">
      <c r="A3" s="45"/>
      <c r="B3" s="45"/>
      <c r="C3" s="47"/>
      <c r="D3" s="46" t="str">
        <f>IF($C$4=0,"Вказати/підтвердити вимоги","")</f>
        <v>Вказати/підтвердити вимоги</v>
      </c>
      <c r="E3" s="51"/>
      <c r="F3" s="51"/>
      <c r="H3" s="51"/>
      <c r="I3" s="51"/>
    </row>
    <row r="4" spans="1:9" ht="21" customHeight="1" x14ac:dyDescent="0.2">
      <c r="A4" s="79" t="s">
        <v>82</v>
      </c>
      <c r="B4" s="79"/>
      <c r="C4" s="88"/>
      <c r="D4" s="88"/>
      <c r="E4" s="51"/>
      <c r="F4" s="51"/>
      <c r="H4" s="51"/>
      <c r="I4" s="51"/>
    </row>
    <row r="5" spans="1:9" x14ac:dyDescent="0.2">
      <c r="A5" s="79" t="s">
        <v>42</v>
      </c>
      <c r="B5" s="79"/>
      <c r="C5" s="79"/>
      <c r="D5" s="79"/>
      <c r="E5" s="51"/>
      <c r="F5" s="51"/>
      <c r="H5" s="51"/>
      <c r="I5" s="51"/>
    </row>
    <row r="6" spans="1:9" x14ac:dyDescent="0.2">
      <c r="A6" s="79" t="s">
        <v>43</v>
      </c>
      <c r="B6" s="79"/>
      <c r="C6" s="79"/>
      <c r="D6" s="79"/>
      <c r="E6" s="51"/>
      <c r="F6" s="51"/>
      <c r="H6" s="51"/>
      <c r="I6" s="51"/>
    </row>
    <row r="7" spans="1:9" x14ac:dyDescent="0.2">
      <c r="A7" s="79" t="s">
        <v>44</v>
      </c>
      <c r="B7" s="79"/>
      <c r="C7" s="79"/>
      <c r="D7" s="79"/>
      <c r="E7" s="51"/>
      <c r="F7" s="51"/>
      <c r="H7" s="51"/>
      <c r="I7" s="51"/>
    </row>
    <row r="8" spans="1:9" x14ac:dyDescent="0.2">
      <c r="A8" s="79" t="s">
        <v>45</v>
      </c>
      <c r="B8" s="79"/>
      <c r="C8" s="79"/>
      <c r="D8" s="79"/>
      <c r="E8" s="51"/>
      <c r="F8" s="51"/>
      <c r="H8" s="51"/>
      <c r="I8" s="51"/>
    </row>
    <row r="9" spans="1:9" x14ac:dyDescent="0.2">
      <c r="A9" s="79" t="s">
        <v>46</v>
      </c>
      <c r="B9" s="79"/>
      <c r="C9" s="79"/>
      <c r="D9" s="79"/>
      <c r="E9" s="51"/>
      <c r="F9" s="51"/>
      <c r="G9" s="51"/>
      <c r="H9" s="51"/>
      <c r="I9" s="51"/>
    </row>
    <row r="10" spans="1:9" x14ac:dyDescent="0.2">
      <c r="A10" s="79" t="s">
        <v>83</v>
      </c>
      <c r="B10" s="79"/>
      <c r="C10" s="79"/>
      <c r="D10" s="79"/>
      <c r="E10" s="51"/>
      <c r="F10" s="51"/>
      <c r="G10" s="51"/>
      <c r="H10" s="51"/>
      <c r="I10" s="51"/>
    </row>
    <row r="11" spans="1:9" x14ac:dyDescent="0.2">
      <c r="A11" s="79" t="s">
        <v>84</v>
      </c>
      <c r="B11" s="79"/>
      <c r="C11" s="79"/>
      <c r="D11" s="79"/>
      <c r="E11" s="51"/>
      <c r="F11" s="51"/>
      <c r="G11" s="51"/>
      <c r="H11" s="51"/>
      <c r="I11" s="51"/>
    </row>
    <row r="12" spans="1:9" x14ac:dyDescent="0.2">
      <c r="A12" s="79" t="s">
        <v>85</v>
      </c>
      <c r="B12" s="79"/>
      <c r="C12" s="79"/>
      <c r="D12" s="79"/>
      <c r="E12" s="51"/>
      <c r="F12" s="51"/>
      <c r="G12" s="51"/>
      <c r="H12" s="51"/>
      <c r="I12" s="51"/>
    </row>
    <row r="13" spans="1:9" x14ac:dyDescent="0.2">
      <c r="A13" s="79" t="s">
        <v>86</v>
      </c>
      <c r="B13" s="79"/>
      <c r="C13" s="79"/>
      <c r="D13" s="79"/>
      <c r="E13" s="51"/>
      <c r="F13" s="51"/>
      <c r="G13" s="51"/>
      <c r="H13" s="51"/>
      <c r="I13" s="51"/>
    </row>
    <row r="14" spans="1:9" x14ac:dyDescent="0.2">
      <c r="A14" s="79" t="s">
        <v>87</v>
      </c>
      <c r="B14" s="79"/>
      <c r="C14" s="79"/>
      <c r="D14" s="79"/>
      <c r="E14" s="51"/>
      <c r="F14" s="51"/>
      <c r="G14" s="51"/>
      <c r="H14" s="51"/>
      <c r="I14" s="51"/>
    </row>
    <row r="15" spans="1:9" x14ac:dyDescent="0.2">
      <c r="A15" s="79" t="s">
        <v>47</v>
      </c>
      <c r="B15" s="79"/>
      <c r="C15" s="79"/>
      <c r="D15" s="79"/>
      <c r="E15" s="51"/>
      <c r="F15" s="51"/>
      <c r="G15" s="51"/>
      <c r="H15" s="51"/>
      <c r="I15" s="51"/>
    </row>
    <row r="16" spans="1:9" x14ac:dyDescent="0.2">
      <c r="A16" s="79" t="s">
        <v>52</v>
      </c>
      <c r="B16" s="79"/>
      <c r="C16" s="79"/>
      <c r="D16" s="79"/>
      <c r="E16" s="51"/>
      <c r="F16" s="51"/>
      <c r="G16" s="51"/>
      <c r="H16" s="51"/>
      <c r="I16" s="51"/>
    </row>
    <row r="17" spans="1:9" x14ac:dyDescent="0.2">
      <c r="A17" s="79" t="s">
        <v>48</v>
      </c>
      <c r="B17" s="79"/>
      <c r="C17" s="79"/>
      <c r="D17" s="79"/>
      <c r="E17" s="51"/>
      <c r="F17" s="51"/>
      <c r="G17" s="51"/>
      <c r="H17" s="51"/>
      <c r="I17" s="51"/>
    </row>
    <row r="18" spans="1:9" x14ac:dyDescent="0.2">
      <c r="A18" s="79" t="s">
        <v>49</v>
      </c>
      <c r="B18" s="79"/>
      <c r="C18" s="79"/>
      <c r="D18" s="79"/>
      <c r="E18" s="51"/>
      <c r="F18" s="51"/>
      <c r="G18" s="51"/>
      <c r="H18" s="51"/>
      <c r="I18" s="51"/>
    </row>
    <row r="19" spans="1:9" x14ac:dyDescent="0.2">
      <c r="A19" s="80" t="s">
        <v>88</v>
      </c>
      <c r="B19" s="80"/>
      <c r="C19" s="81"/>
      <c r="D19" s="81"/>
    </row>
    <row r="20" spans="1:9" x14ac:dyDescent="0.2">
      <c r="A20" s="82" t="s">
        <v>89</v>
      </c>
      <c r="B20" s="83"/>
      <c r="C20" s="84"/>
      <c r="D20" s="85"/>
    </row>
    <row r="21" spans="1:9" ht="16.5" customHeight="1" x14ac:dyDescent="0.2">
      <c r="A21" s="86" t="s">
        <v>129</v>
      </c>
      <c r="B21" s="86"/>
      <c r="C21" s="87"/>
      <c r="D21" s="87"/>
    </row>
    <row r="22" spans="1:9" ht="30" customHeight="1" x14ac:dyDescent="0.2">
      <c r="A22" s="89" t="s">
        <v>119</v>
      </c>
      <c r="B22" s="89"/>
      <c r="C22" s="90"/>
      <c r="D22" s="90"/>
    </row>
    <row r="23" spans="1:9" ht="67.5" customHeight="1" x14ac:dyDescent="0.2">
      <c r="A23" s="89" t="s">
        <v>132</v>
      </c>
      <c r="B23" s="89"/>
      <c r="C23" s="90"/>
      <c r="D23" s="90"/>
    </row>
    <row r="24" spans="1:9" ht="40.5" customHeight="1" x14ac:dyDescent="0.2">
      <c r="A24" s="89" t="s">
        <v>115</v>
      </c>
      <c r="B24" s="89"/>
      <c r="C24" s="90"/>
      <c r="D24" s="90"/>
    </row>
    <row r="25" spans="1:9" x14ac:dyDescent="0.2">
      <c r="A25" s="89" t="s">
        <v>111</v>
      </c>
      <c r="B25" s="89"/>
      <c r="C25" s="90"/>
      <c r="D25" s="90"/>
    </row>
    <row r="26" spans="1:9" s="49" customFormat="1" ht="19.5" customHeight="1" x14ac:dyDescent="0.2">
      <c r="A26" s="59" t="s">
        <v>104</v>
      </c>
      <c r="B26" s="59" t="s">
        <v>91</v>
      </c>
      <c r="C26" s="59" t="s">
        <v>102</v>
      </c>
      <c r="D26" s="59" t="s">
        <v>107</v>
      </c>
      <c r="E26" s="52"/>
      <c r="F26" s="52"/>
      <c r="G26" s="52"/>
      <c r="H26" s="52"/>
      <c r="I26" s="52"/>
    </row>
    <row r="27" spans="1:9" ht="18" customHeight="1" x14ac:dyDescent="0.2">
      <c r="A27" s="60">
        <v>1</v>
      </c>
      <c r="B27" s="61" t="s">
        <v>131</v>
      </c>
      <c r="C27" s="62"/>
      <c r="D27" s="61"/>
    </row>
    <row r="28" spans="1:9" ht="18" customHeight="1" x14ac:dyDescent="0.2">
      <c r="A28" s="60">
        <v>2</v>
      </c>
      <c r="B28" s="61" t="s">
        <v>120</v>
      </c>
      <c r="C28" s="62"/>
      <c r="D28" s="61"/>
    </row>
    <row r="29" spans="1:9" ht="18" customHeight="1" x14ac:dyDescent="0.2">
      <c r="A29" s="60">
        <v>3</v>
      </c>
      <c r="B29" s="61" t="s">
        <v>118</v>
      </c>
      <c r="C29" s="62"/>
      <c r="D29" s="61"/>
    </row>
    <row r="30" spans="1:9" ht="27" customHeight="1" x14ac:dyDescent="0.2">
      <c r="A30" s="77" t="s">
        <v>103</v>
      </c>
      <c r="B30" s="78"/>
      <c r="C30" s="57">
        <f>SUM(C27:C29)</f>
        <v>0</v>
      </c>
      <c r="D30" s="58"/>
    </row>
  </sheetData>
  <mergeCells count="47">
    <mergeCell ref="A17:B17"/>
    <mergeCell ref="C17:D17"/>
    <mergeCell ref="A25:B25"/>
    <mergeCell ref="C25:D25"/>
    <mergeCell ref="A23:B23"/>
    <mergeCell ref="A24:B24"/>
    <mergeCell ref="C24:D24"/>
    <mergeCell ref="C23:D23"/>
    <mergeCell ref="A22:B22"/>
    <mergeCell ref="C22:D22"/>
    <mergeCell ref="A14:B14"/>
    <mergeCell ref="C14:D14"/>
    <mergeCell ref="A15:B15"/>
    <mergeCell ref="C15:D15"/>
    <mergeCell ref="A16:B16"/>
    <mergeCell ref="C16:D16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12:B12"/>
    <mergeCell ref="C12:D12"/>
    <mergeCell ref="A9:B9"/>
    <mergeCell ref="C9:D9"/>
    <mergeCell ref="A10:B10"/>
    <mergeCell ref="C1:D1"/>
    <mergeCell ref="C2:D2"/>
    <mergeCell ref="A30:B30"/>
    <mergeCell ref="C10:D10"/>
    <mergeCell ref="A11:B11"/>
    <mergeCell ref="C11:D11"/>
    <mergeCell ref="A13:B13"/>
    <mergeCell ref="C13:D13"/>
    <mergeCell ref="A18:B18"/>
    <mergeCell ref="C18:D18"/>
    <mergeCell ref="A19:B19"/>
    <mergeCell ref="C19:D19"/>
    <mergeCell ref="A20:B20"/>
    <mergeCell ref="C20:D20"/>
    <mergeCell ref="A21:B21"/>
    <mergeCell ref="C21:D21"/>
  </mergeCells>
  <conditionalFormatting sqref="C27:D29 C4:D19 C21:D25">
    <cfRule type="containsBlanks" dxfId="0" priority="1">
      <formula>LEN(TRIM(C4))=0</formula>
    </cfRule>
  </conditionalFormatting>
  <dataValidations disablePrompts="1" count="1">
    <dataValidation allowBlank="1" showInputMessage="1" showErrorMessage="1" promptTitle="Оригінал документації" prompt="за посиланням:_x000a_http://foxtrotgroup.com.ua/uk/tender.html" sqref="A1:B1"/>
  </dataValidations>
  <pageMargins left="0.39370078740157483" right="0.39370078740157483" top="0.39370078740157483" bottom="0.39370078740157483" header="0.11811023622047244" footer="0.11811023622047244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12" sqref="B12:C12"/>
    </sheetView>
  </sheetViews>
  <sheetFormatPr defaultColWidth="0" defaultRowHeight="18" zeroHeight="1" x14ac:dyDescent="0.25"/>
  <cols>
    <col min="1" max="1" width="16.855468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38" t="s">
        <v>95</v>
      </c>
      <c r="B1" s="4"/>
      <c r="C1" s="16" t="str">
        <f>CONCATENATE("Вхідний № ",RIGHT(LEFT($C$15,10),3),"/_______")</f>
        <v>Вхідний № 500/_______</v>
      </c>
    </row>
    <row r="2" spans="1:3" s="9" customFormat="1" x14ac:dyDescent="0.25">
      <c r="A2" s="39">
        <f>WORKDAY(Документація!B58,-1,0)</f>
        <v>43447</v>
      </c>
      <c r="B2" s="3"/>
      <c r="C2" s="11"/>
    </row>
    <row r="3" spans="1:3" s="9" customFormat="1" x14ac:dyDescent="0.25">
      <c r="A3" s="5"/>
      <c r="B3" s="4"/>
      <c r="C3" s="11" t="s">
        <v>51</v>
      </c>
    </row>
    <row r="4" spans="1:3" ht="67.5" customHeight="1" x14ac:dyDescent="0.25">
      <c r="A4" s="14" t="s">
        <v>0</v>
      </c>
      <c r="B4" s="93">
        <f>'Додаток 1'!C4</f>
        <v>0</v>
      </c>
      <c r="C4" s="93"/>
    </row>
    <row r="5" spans="1:3" ht="18" customHeight="1" x14ac:dyDescent="0.25">
      <c r="A5" s="6"/>
      <c r="B5" s="94">
        <f>'Додаток 1'!C9</f>
        <v>0</v>
      </c>
      <c r="C5" s="94"/>
    </row>
    <row r="6" spans="1:3" x14ac:dyDescent="0.25">
      <c r="A6" s="11" t="s">
        <v>50</v>
      </c>
      <c r="B6" s="94">
        <f>'Додаток 1'!C11</f>
        <v>0</v>
      </c>
      <c r="C6" s="94"/>
    </row>
    <row r="7" spans="1:3" s="2" customFormat="1" ht="18" customHeight="1" x14ac:dyDescent="0.25">
      <c r="A7" s="18"/>
      <c r="B7" s="95">
        <f>'Додаток 1'!C12</f>
        <v>0</v>
      </c>
      <c r="C7" s="95"/>
    </row>
    <row r="8" spans="1:3" s="9" customFormat="1" ht="18" customHeight="1" x14ac:dyDescent="0.25">
      <c r="A8" s="18"/>
      <c r="B8" s="94">
        <f>'Додаток 1'!C13</f>
        <v>0</v>
      </c>
      <c r="C8" s="94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91" t="s">
        <v>41</v>
      </c>
      <c r="C11" s="91"/>
    </row>
    <row r="12" spans="1:3" ht="131.25" customHeight="1" x14ac:dyDescent="0.25">
      <c r="A12" s="7"/>
      <c r="B12" s="92" t="str">
        <f>Документація!$B$3</f>
        <v>Торгове обладнання для магазину Секунда в ТРК «Мост-Сіті», м. Дніпро</v>
      </c>
      <c r="C12" s="92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Документація!$B$13</f>
        <v>tender-500@foxtrot.kiev.ua</v>
      </c>
    </row>
    <row r="16" spans="1:3" s="3" customFormat="1" x14ac:dyDescent="0.25">
      <c r="B16" s="5"/>
      <c r="C16" s="9" t="s">
        <v>39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67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2018-12-06T10:23:07Z</dcterms:modified>
</cp:coreProperties>
</file>