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Titles" localSheetId="1">'Додаток 1'!#REF!</definedName>
    <definedName name="_xlnm.Print_Area" localSheetId="1">'Додаток 1'!$A$1:$D$31</definedName>
    <definedName name="_xlnm.Print_Area" localSheetId="0">Документація!$A$1:$B$65</definedName>
  </definedNames>
  <calcPr calcId="162913"/>
</workbook>
</file>

<file path=xl/calcChain.xml><?xml version="1.0" encoding="utf-8"?>
<calcChain xmlns="http://schemas.openxmlformats.org/spreadsheetml/2006/main">
  <c r="C31" i="11" l="1"/>
  <c r="A1" i="11" l="1"/>
  <c r="D3" i="11"/>
  <c r="C2" i="11"/>
  <c r="C1" i="11"/>
  <c r="A2" i="11"/>
  <c r="A2" i="1" l="1"/>
  <c r="B8" i="1" l="1"/>
  <c r="B7" i="1"/>
  <c r="B6" i="1"/>
  <c r="B5" i="1"/>
  <c r="B4" i="1"/>
  <c r="B12" i="1" l="1"/>
  <c r="C15" i="1" l="1"/>
  <c r="C1" i="1" s="1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<sst xmlns="http://schemas.openxmlformats.org/spreadsheetml/2006/main" count="123" uniqueCount="123">
  <si>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</si>
  <si>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</si>
  <si>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</si>
  <si>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</si>
  <si>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</si>
  <si>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</si>
  <si>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</si>
  <si>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</si>
  <si>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</si>
  <si>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</si>
  <si>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</si>
  <si>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</si>
  <si>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</si>
  <si>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</si>
  <si>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</si>
  <si>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</si>
  <si>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</si>
  <si>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</si>
  <si>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</si>
  <si>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</si>
  <si>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</si>
  <si>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</si>
  <si>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</si>
  <si>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</si>
  <si>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</si>
  <si>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</si>
  <si>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</si>
  <si>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</si>
  <si>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</si>
  <si>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</si>
  <si>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</si>
  <si>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</si>
  <si>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</si>
  <si>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</si>
  <si>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</si>
  <si>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</si>
  <si>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</si>
  <si>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</si>
  <si>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</si>
  <si>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</si>
  <si>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</si>
  <si>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</si>
  <si>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</si>
  <si>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</si>
  <si>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</si>
  <si>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</si>
  <si>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</si>
  <si>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</si>
  <si>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</si>
  <si>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</si>
  <si>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</si>
  <si>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</si>
  <si>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</si>
  <si>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</si>
  <si>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</si>
  <si>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</si>
  <si>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</si>
  <si>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</si>
  <si>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</si>
  <si>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</si>
  <si>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</si>
  <si>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</si>
  <si>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</si>
  <si>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</si>
  <si>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</si>
  <si>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</si>
  <si>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</si>
  <si>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</si>
  <si>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</si>
  <si>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</si>
  <si>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Ціна за одиницю, 
грн. з ПДВ</t>
  </si>
  <si>
    <t>Переможцем процедури закупівлі буде обраний той Учасник, пропозиція якого повністю відповідає вимогам Замовника до предмету закупівлі при запропонованій мінімальній вартості.</t>
  </si>
  <si>
    <t>Умови та вимоги до закупівлі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</si>
  <si>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</si>
  <si>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</si>
  <si>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</si>
  <si>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Проект договору додається.</t>
  </si>
  <si>
    <t>Примітка</t>
  </si>
  <si>
    <t>Всього вартість закупівлі, грн. з ПДВ</t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</si>
  <si>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</si>
  <si>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</si>
  <si>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</si>
  <si>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Зазначити перелік відповідного обладнання, власної матеріально-технічної бази, працівників відповідної кваліфікації.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</si>
  <si>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</si>
  <si>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</si>
  <si>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</si>
  <si>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</si>
  <si>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</si>
  <si>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</si>
  <si>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</si>
  <si>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</si>
  <si>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</si>
  <si>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</si>
  <si>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</si>
  <si>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</si>
  <si>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</si>
  <si>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</si>
  <si>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</si>
  <si>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</si>
  <si>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</si>
  <si>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</si>
  <si>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2. Мають необхідне обладнання, кваліфікований персонал та досвід в даному напрямку не менше 1 року.</t>
  </si>
  <si>
    <r>
      <t xml:space="preserve">Вимоги щодо закупівлі  вказані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</si>
  <si>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tender-512@foxtrot.kiev.ua</t>
  </si>
  <si>
    <t>Гравірування клавіатур</t>
  </si>
  <si>
    <t>При гравіруванні потрібно нанести російську розкладку та чотири українські букви: і, ї, є, ґ.</t>
  </si>
  <si>
    <t>Критеріями вибора переможця ціна та строк виконання замовлення.</t>
  </si>
  <si>
    <t>Гравірування буде виконуватись як на провідних, так і безпровідних клавиатурах з підсвіткою та без неї.</t>
  </si>
  <si>
    <t>На різних видах клавіатур потрібно максимально близько підібрати шрифт гравірування до шрифта, який вже нанесено на клавіатуру.</t>
  </si>
  <si>
    <t>Колір клавіатури чорний.</t>
  </si>
  <si>
    <t>Найменування послуги</t>
  </si>
  <si>
    <t>Річний обсяг, шт.</t>
  </si>
  <si>
    <t>Нанесення гравірування</t>
  </si>
  <si>
    <r>
      <rPr>
        <b/>
        <sz val="9"/>
        <rFont val="Arial"/>
        <family val="2"/>
        <charset val="204"/>
      </rPr>
      <t>Пакування та маркування</t>
    </r>
    <r>
      <rPr>
        <sz val="9"/>
        <rFont val="Arial"/>
        <family val="2"/>
        <charset val="204"/>
      </rPr>
      <t xml:space="preserve">
Для виконання гравірування на товарі з упаковочної коробки потрібно акуратно зняти (зрізати) пломби, а після гравірування товар запакувати в коробку та заклеїти (промаркувати) спеціальним стікером, що надає Замовник.</t>
    </r>
  </si>
  <si>
    <r>
      <rPr>
        <b/>
        <sz val="9"/>
        <rFont val="Arial"/>
        <family val="2"/>
        <charset val="204"/>
      </rPr>
      <t>Доставка</t>
    </r>
    <r>
      <rPr>
        <sz val="9"/>
        <rFont val="Arial"/>
        <family val="2"/>
        <charset val="204"/>
      </rPr>
      <t xml:space="preserve"> за рахунок Підрядника на склад Замовника за адресою м. Київ, вул. Краснова, 27 </t>
    </r>
  </si>
  <si>
    <r>
      <rPr>
        <b/>
        <sz val="9"/>
        <rFont val="Arial"/>
        <family val="2"/>
        <charset val="204"/>
      </rPr>
      <t xml:space="preserve">Умови оплати: </t>
    </r>
    <r>
      <rPr>
        <sz val="9"/>
        <rFont val="Arial"/>
        <family val="2"/>
        <charset val="204"/>
      </rPr>
      <t>безготівкова оплата протягом 5 банківських днів після отримання повного комплекту платіжних документів: рахунок-фактура, видаткова накладна, акт виконаних робіт, податкова накладна.</t>
    </r>
  </si>
  <si>
    <r>
      <t xml:space="preserve">Фіксування вартості </t>
    </r>
    <r>
      <rPr>
        <sz val="10"/>
        <rFont val="Arial"/>
        <family val="2"/>
        <charset val="204"/>
      </rPr>
      <t>товару в гривнях</t>
    </r>
  </si>
  <si>
    <t>Вибір підрядника для надання послуг гравірування клавіатур, що надаються Замовником.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</si>
  <si>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</si>
  <si>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r>
      <rPr>
        <b/>
        <sz val="9"/>
        <rFont val="Arial"/>
        <family val="2"/>
        <charset val="204"/>
      </rPr>
      <t>Затвердження зразків</t>
    </r>
    <r>
      <rPr>
        <sz val="9"/>
        <rFont val="Arial"/>
        <family val="2"/>
        <charset val="204"/>
      </rPr>
      <t xml:space="preserve">
Перед запуском у виробництво кожної партії Підрядник повинен нанести гравірування у якості еталонного зразку на клавіатуру, що буде надана Замовником та доставити за адресою м. Київ, вул. Дорогожицька,1 для подальшого затвердження.</t>
    </r>
  </si>
  <si>
    <r>
      <rPr>
        <b/>
        <sz val="9"/>
        <rFont val="Arial"/>
        <family val="2"/>
        <charset val="204"/>
      </rPr>
      <t xml:space="preserve">Періодичність замовлення 
</t>
    </r>
    <r>
      <rPr>
        <sz val="9"/>
        <rFont val="Arial"/>
        <family val="2"/>
        <charset val="204"/>
      </rPr>
      <t>Замовник  протягом року надаватиме замовлення на гравірування окремих партій клавіатур.</t>
    </r>
  </si>
  <si>
    <t>В рамках проведення даної процедури закупівлі Учасникам - фіналістам буде надано клавіатуру, на яку необхідно нанести гравірування.</t>
  </si>
  <si>
    <t>м. Київ, 04112, вул. Дорогожицька, 1, галерея 1, кабінет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</si>
</sst>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_-* #,##0\ _₴_-;\-* #,##0\ _₴_-;_-* &quot;-&quot;??\ _₴_-;_-@_-"/>
    <numFmt numFmtId="167" formatCode="[&lt;=9999999]###\-####;\(0##\)\ ###\-####"/>
    <numFmt numFmtId="16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0" fontId="19" fillId="0" borderId="0"/>
    <xf numFmtId="0" fontId="7" fillId="0" borderId="0"/>
    <xf numFmtId="0" fontId="6" fillId="0" borderId="0"/>
    <xf numFmtId="0" fontId="22" fillId="0" borderId="0"/>
    <xf numFmtId="0" fontId="6" fillId="0" borderId="0"/>
    <xf numFmtId="0" fontId="14" fillId="0" borderId="0"/>
    <xf numFmtId="0" fontId="24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0" fontId="3" fillId="0" borderId="0"/>
    <xf numFmtId="0" fontId="14" fillId="0" borderId="0"/>
    <xf numFmtId="0" fontId="20" fillId="0" borderId="0"/>
    <xf numFmtId="0" fontId="2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</cellStyleXfs>
  <cellXfs count="100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 applyFill="1" applyAlignment="1">
      <alignment vertical="center"/>
    </xf>
    <xf numFmtId="165" fontId="27" fillId="0" borderId="0" xfId="0" applyNumberFormat="1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18" fillId="0" borderId="3" xfId="0" applyFont="1" applyBorder="1" applyAlignment="1">
      <alignment vertical="center" wrapText="1"/>
    </xf>
    <xf numFmtId="0" fontId="31" fillId="0" borderId="3" xfId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quotePrefix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36" fillId="0" borderId="3" xfId="0" quotePrefix="1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21" fillId="3" borderId="19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0" borderId="18" xfId="9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43" fontId="20" fillId="0" borderId="18" xfId="37" applyFont="1" applyFill="1" applyBorder="1" applyAlignment="1">
      <alignment vertical="center" wrapText="1"/>
    </xf>
    <xf numFmtId="43" fontId="21" fillId="3" borderId="20" xfId="37" applyFont="1" applyFill="1" applyBorder="1" applyAlignment="1">
      <alignment vertical="center" wrapText="1"/>
    </xf>
    <xf numFmtId="166" fontId="20" fillId="0" borderId="18" xfId="37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top" wrapText="1"/>
    </xf>
    <xf numFmtId="166" fontId="18" fillId="0" borderId="0" xfId="37" applyNumberFormat="1" applyFont="1" applyBorder="1" applyAlignment="1">
      <alignment vertical="top"/>
    </xf>
    <xf numFmtId="168" fontId="18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30" fillId="0" borderId="6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0" fillId="0" borderId="18" xfId="8" applyFont="1" applyFill="1" applyBorder="1" applyAlignment="1">
      <alignment wrapText="1"/>
    </xf>
    <xf numFmtId="0" fontId="20" fillId="0" borderId="18" xfId="8" quotePrefix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/>
    </xf>
    <xf numFmtId="167" fontId="20" fillId="0" borderId="18" xfId="0" applyNumberFormat="1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righ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38" fillId="0" borderId="18" xfId="38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8" fillId="0" borderId="18" xfId="38" applyFont="1" applyFill="1" applyBorder="1" applyAlignment="1">
      <alignment horizontal="left" vertical="center" wrapText="1"/>
    </xf>
    <xf numFmtId="0" fontId="21" fillId="0" borderId="18" xfId="38" applyFont="1" applyFill="1" applyBorder="1" applyAlignment="1">
      <alignment horizontal="left" vertical="center" wrapText="1"/>
    </xf>
    <xf numFmtId="0" fontId="20" fillId="0" borderId="18" xfId="38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0" fillId="0" borderId="0" xfId="0" applyNumberFormat="1" applyFont="1" applyFill="1" applyBorder="1" applyAlignment="1">
      <alignment horizontal="left" vertical="top" wrapText="1"/>
    </xf>
  </cellXfs>
  <cellStyles count="39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8" xfId="16"/>
    <cellStyle name="Обычный 8 2" xfId="28"/>
    <cellStyle name="Обычный_1.3. Шаблон спецификации" xfId="38"/>
    <cellStyle name="Стиль 1" xfId="3"/>
    <cellStyle name="Финансовый" xfId="37" builtin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512@foxtrot.kiev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36" customWidth="1"/>
    <col min="2" max="2" width="97.5703125" style="38" customWidth="1"/>
    <col min="3" max="6" width="9.140625" style="40"/>
    <col min="7" max="7" width="14.5703125" style="40" bestFit="1" customWidth="1"/>
    <col min="8" max="16384" width="9.140625" style="40"/>
  </cols>
  <sheetData>
    <row r="1" spans="1:7" ht="15.75" customHeight="1" x14ac:dyDescent="0.25">
      <c r="A1" s="79" t="s">
        <v>22</v>
      </c>
      <c r="B1" s="79"/>
    </row>
    <row r="2" spans="1:7" x14ac:dyDescent="0.25">
      <c r="A2" s="77" t="s">
        <v>54</v>
      </c>
      <c r="B2" s="78"/>
    </row>
    <row r="3" spans="1:7" ht="30.75" customHeight="1" x14ac:dyDescent="0.25">
      <c r="A3" s="82" t="s">
        <v>55</v>
      </c>
      <c r="B3" s="61" t="s">
        <v>104</v>
      </c>
    </row>
    <row r="4" spans="1:7" x14ac:dyDescent="0.25">
      <c r="A4" s="83"/>
      <c r="B4" s="62" t="s">
        <v>117</v>
      </c>
      <c r="G4" s="64"/>
    </row>
    <row r="5" spans="1:7" x14ac:dyDescent="0.25">
      <c r="A5" s="83"/>
      <c r="B5" s="62" t="s">
        <v>107</v>
      </c>
      <c r="G5" s="64"/>
    </row>
    <row r="6" spans="1:7" x14ac:dyDescent="0.25">
      <c r="A6" s="83"/>
      <c r="B6" s="62" t="s">
        <v>105</v>
      </c>
    </row>
    <row r="7" spans="1:7" ht="25.5" x14ac:dyDescent="0.25">
      <c r="A7" s="83"/>
      <c r="B7" s="62" t="s">
        <v>108</v>
      </c>
    </row>
    <row r="8" spans="1:7" x14ac:dyDescent="0.25">
      <c r="A8" s="83"/>
      <c r="B8" s="62" t="s">
        <v>109</v>
      </c>
    </row>
    <row r="9" spans="1:7" x14ac:dyDescent="0.25">
      <c r="A9" s="83"/>
      <c r="B9" s="62" t="s">
        <v>102</v>
      </c>
    </row>
    <row r="10" spans="1:7" ht="25.5" x14ac:dyDescent="0.25">
      <c r="A10" s="84"/>
      <c r="B10" s="63" t="s">
        <v>121</v>
      </c>
      <c r="E10" s="65"/>
    </row>
    <row r="11" spans="1:7" x14ac:dyDescent="0.25">
      <c r="A11" s="68" t="s">
        <v>73</v>
      </c>
      <c r="B11" s="47" t="s">
        <v>6</v>
      </c>
    </row>
    <row r="12" spans="1:7" x14ac:dyDescent="0.25">
      <c r="A12" s="76"/>
      <c r="B12" s="28" t="s">
        <v>122</v>
      </c>
    </row>
    <row r="13" spans="1:7" x14ac:dyDescent="0.25">
      <c r="A13" s="76"/>
      <c r="B13" s="28" t="s">
        <v>21</v>
      </c>
    </row>
    <row r="14" spans="1:7" x14ac:dyDescent="0.25">
      <c r="A14" s="77" t="s">
        <v>49</v>
      </c>
      <c r="B14" s="81"/>
    </row>
    <row r="15" spans="1:7" ht="25.5" customHeight="1" x14ac:dyDescent="0.25">
      <c r="A15" s="68" t="s">
        <v>7</v>
      </c>
      <c r="B15" s="31" t="s">
        <v>8</v>
      </c>
    </row>
    <row r="16" spans="1:7" x14ac:dyDescent="0.25">
      <c r="A16" s="76"/>
      <c r="B16" s="29" t="s">
        <v>20</v>
      </c>
    </row>
    <row r="17" spans="1:2" x14ac:dyDescent="0.25">
      <c r="A17" s="69"/>
      <c r="B17" s="30" t="s">
        <v>38</v>
      </c>
    </row>
    <row r="18" spans="1:2" x14ac:dyDescent="0.25">
      <c r="A18" s="77" t="s">
        <v>50</v>
      </c>
      <c r="B18" s="78"/>
    </row>
    <row r="19" spans="1:2" x14ac:dyDescent="0.25">
      <c r="A19" s="70" t="s">
        <v>90</v>
      </c>
      <c r="B19" s="31" t="s">
        <v>91</v>
      </c>
    </row>
    <row r="20" spans="1:2" x14ac:dyDescent="0.25">
      <c r="A20" s="71"/>
      <c r="B20" s="49" t="s">
        <v>94</v>
      </c>
    </row>
    <row r="21" spans="1:2" x14ac:dyDescent="0.25">
      <c r="A21" s="71"/>
      <c r="B21" s="29" t="s">
        <v>103</v>
      </c>
    </row>
    <row r="22" spans="1:2" ht="24" x14ac:dyDescent="0.25">
      <c r="A22" s="71"/>
      <c r="B22" s="52" t="s">
        <v>95</v>
      </c>
    </row>
    <row r="23" spans="1:2" x14ac:dyDescent="0.25">
      <c r="A23" s="71"/>
      <c r="B23" s="28" t="s">
        <v>75</v>
      </c>
    </row>
    <row r="24" spans="1:2" x14ac:dyDescent="0.25">
      <c r="A24" s="71"/>
      <c r="B24" s="32" t="s">
        <v>87</v>
      </c>
    </row>
    <row r="25" spans="1:2" ht="24" x14ac:dyDescent="0.25">
      <c r="A25" s="71"/>
      <c r="B25" s="51" t="s">
        <v>68</v>
      </c>
    </row>
    <row r="26" spans="1:2" x14ac:dyDescent="0.25">
      <c r="A26" s="71"/>
      <c r="B26" s="49" t="s">
        <v>97</v>
      </c>
    </row>
    <row r="27" spans="1:2" x14ac:dyDescent="0.25">
      <c r="A27" s="71"/>
      <c r="B27" s="28" t="s">
        <v>96</v>
      </c>
    </row>
    <row r="28" spans="1:2" x14ac:dyDescent="0.25">
      <c r="A28" s="71"/>
      <c r="B28" s="28" t="s">
        <v>98</v>
      </c>
    </row>
    <row r="29" spans="1:2" x14ac:dyDescent="0.25">
      <c r="A29" s="71"/>
      <c r="B29" s="28" t="s">
        <v>74</v>
      </c>
    </row>
    <row r="30" spans="1:2" x14ac:dyDescent="0.25">
      <c r="A30" s="72"/>
      <c r="B30" s="50" t="s">
        <v>67</v>
      </c>
    </row>
    <row r="31" spans="1:2" ht="25.5" x14ac:dyDescent="0.25">
      <c r="A31" s="48" t="s">
        <v>99</v>
      </c>
      <c r="B31" s="30" t="s">
        <v>118</v>
      </c>
    </row>
    <row r="32" spans="1:2" x14ac:dyDescent="0.25">
      <c r="A32" s="68" t="s">
        <v>9</v>
      </c>
      <c r="B32" s="31" t="s">
        <v>19</v>
      </c>
    </row>
    <row r="33" spans="1:2" x14ac:dyDescent="0.25">
      <c r="A33" s="76"/>
      <c r="B33" s="33" t="s">
        <v>40</v>
      </c>
    </row>
    <row r="34" spans="1:2" x14ac:dyDescent="0.25">
      <c r="A34" s="76"/>
      <c r="B34" s="33" t="s">
        <v>101</v>
      </c>
    </row>
    <row r="35" spans="1:2" x14ac:dyDescent="0.25">
      <c r="A35" s="77" t="s">
        <v>51</v>
      </c>
      <c r="B35" s="81"/>
    </row>
    <row r="36" spans="1:2" x14ac:dyDescent="0.25">
      <c r="A36" s="68" t="s">
        <v>92</v>
      </c>
      <c r="B36" s="31" t="s">
        <v>83</v>
      </c>
    </row>
    <row r="37" spans="1:2" x14ac:dyDescent="0.25">
      <c r="A37" s="76"/>
      <c r="B37" s="28" t="s">
        <v>84</v>
      </c>
    </row>
    <row r="38" spans="1:2" x14ac:dyDescent="0.25">
      <c r="A38" s="76"/>
      <c r="B38" s="34">
        <v>43515</v>
      </c>
    </row>
    <row r="39" spans="1:2" ht="25.5" x14ac:dyDescent="0.25">
      <c r="A39" s="68" t="s">
        <v>93</v>
      </c>
      <c r="B39" s="31" t="s">
        <v>100</v>
      </c>
    </row>
    <row r="40" spans="1:2" x14ac:dyDescent="0.25">
      <c r="A40" s="76"/>
      <c r="B40" s="28" t="s">
        <v>10</v>
      </c>
    </row>
    <row r="41" spans="1:2" x14ac:dyDescent="0.25">
      <c r="A41" s="69"/>
      <c r="B41" s="28" t="s">
        <v>88</v>
      </c>
    </row>
    <row r="42" spans="1:2" x14ac:dyDescent="0.25">
      <c r="A42" s="80" t="s">
        <v>52</v>
      </c>
      <c r="B42" s="78"/>
    </row>
    <row r="43" spans="1:2" x14ac:dyDescent="0.25">
      <c r="A43" s="66" t="s">
        <v>11</v>
      </c>
      <c r="B43" s="42" t="s">
        <v>106</v>
      </c>
    </row>
    <row r="44" spans="1:2" ht="25.5" x14ac:dyDescent="0.25">
      <c r="A44" s="67"/>
      <c r="B44" s="43" t="s">
        <v>71</v>
      </c>
    </row>
    <row r="45" spans="1:2" ht="38.25" x14ac:dyDescent="0.25">
      <c r="A45" s="48" t="s">
        <v>12</v>
      </c>
      <c r="B45" s="28" t="s">
        <v>13</v>
      </c>
    </row>
    <row r="46" spans="1:2" x14ac:dyDescent="0.25">
      <c r="A46" s="68" t="s">
        <v>14</v>
      </c>
      <c r="B46" s="31" t="s">
        <v>15</v>
      </c>
    </row>
    <row r="47" spans="1:2" x14ac:dyDescent="0.25">
      <c r="A47" s="76"/>
      <c r="B47" s="33" t="s">
        <v>41</v>
      </c>
    </row>
    <row r="48" spans="1:2" x14ac:dyDescent="0.25">
      <c r="A48" s="76"/>
      <c r="B48" s="33" t="s">
        <v>42</v>
      </c>
    </row>
    <row r="49" spans="1:2" ht="25.5" x14ac:dyDescent="0.25">
      <c r="A49" s="69"/>
      <c r="B49" s="30" t="s">
        <v>36</v>
      </c>
    </row>
    <row r="50" spans="1:2" x14ac:dyDescent="0.25">
      <c r="A50" s="68" t="s">
        <v>16</v>
      </c>
      <c r="B50" s="31" t="s">
        <v>17</v>
      </c>
    </row>
    <row r="51" spans="1:2" x14ac:dyDescent="0.25">
      <c r="A51" s="76"/>
      <c r="B51" s="33" t="s">
        <v>43</v>
      </c>
    </row>
    <row r="52" spans="1:2" x14ac:dyDescent="0.25">
      <c r="A52" s="76"/>
      <c r="B52" s="33" t="s">
        <v>44</v>
      </c>
    </row>
    <row r="53" spans="1:2" ht="25.5" x14ac:dyDescent="0.25">
      <c r="A53" s="69"/>
      <c r="B53" s="30" t="s">
        <v>18</v>
      </c>
    </row>
    <row r="54" spans="1:2" x14ac:dyDescent="0.25">
      <c r="A54" s="73" t="s">
        <v>81</v>
      </c>
      <c r="B54" s="28" t="s">
        <v>85</v>
      </c>
    </row>
    <row r="55" spans="1:2" x14ac:dyDescent="0.25">
      <c r="A55" s="74"/>
      <c r="B55" s="33" t="s">
        <v>56</v>
      </c>
    </row>
    <row r="56" spans="1:2" x14ac:dyDescent="0.25">
      <c r="A56" s="74"/>
      <c r="B56" s="33" t="s">
        <v>59</v>
      </c>
    </row>
    <row r="57" spans="1:2" x14ac:dyDescent="0.25">
      <c r="A57" s="74"/>
      <c r="B57" s="33" t="s">
        <v>58</v>
      </c>
    </row>
    <row r="58" spans="1:2" x14ac:dyDescent="0.25">
      <c r="A58" s="75"/>
      <c r="B58" s="33" t="s">
        <v>57</v>
      </c>
    </row>
    <row r="59" spans="1:2" ht="25.5" x14ac:dyDescent="0.25">
      <c r="A59" s="68" t="s">
        <v>86</v>
      </c>
      <c r="B59" s="31" t="s">
        <v>39</v>
      </c>
    </row>
    <row r="60" spans="1:2" x14ac:dyDescent="0.25">
      <c r="A60" s="69"/>
      <c r="B60" s="35" t="s">
        <v>45</v>
      </c>
    </row>
    <row r="61" spans="1:2" x14ac:dyDescent="0.25">
      <c r="A61" s="77" t="s">
        <v>53</v>
      </c>
      <c r="B61" s="78"/>
    </row>
    <row r="62" spans="1:2" ht="25.5" x14ac:dyDescent="0.25">
      <c r="A62" s="70" t="s">
        <v>80</v>
      </c>
      <c r="B62" s="44" t="s">
        <v>37</v>
      </c>
    </row>
    <row r="63" spans="1:2" x14ac:dyDescent="0.25">
      <c r="A63" s="71"/>
      <c r="B63" s="45" t="s">
        <v>79</v>
      </c>
    </row>
    <row r="64" spans="1:2" x14ac:dyDescent="0.25">
      <c r="A64" s="72"/>
      <c r="B64" s="46" t="s">
        <v>76</v>
      </c>
    </row>
    <row r="65" spans="1:2" ht="12.75" customHeight="1" x14ac:dyDescent="0.25">
      <c r="B65" s="37"/>
    </row>
    <row r="66" spans="1:2" ht="12.75" customHeight="1" x14ac:dyDescent="0.25">
      <c r="B66" s="38" t="s">
        <v>47</v>
      </c>
    </row>
    <row r="67" spans="1:2" x14ac:dyDescent="0.25">
      <c r="B67" s="39" t="s">
        <v>48</v>
      </c>
    </row>
    <row r="68" spans="1:2" x14ac:dyDescent="0.25">
      <c r="B68" s="37"/>
    </row>
    <row r="69" spans="1:2" x14ac:dyDescent="0.25">
      <c r="B69" s="37"/>
    </row>
    <row r="70" spans="1:2" ht="12.75" customHeight="1" x14ac:dyDescent="0.25">
      <c r="B70" s="37"/>
    </row>
    <row r="71" spans="1:2" x14ac:dyDescent="0.25">
      <c r="B71" s="37"/>
    </row>
    <row r="72" spans="1:2" x14ac:dyDescent="0.25">
      <c r="B72" s="37"/>
    </row>
    <row r="73" spans="1:2" x14ac:dyDescent="0.25">
      <c r="A73" s="40"/>
      <c r="B73" s="37"/>
    </row>
    <row r="74" spans="1:2" x14ac:dyDescent="0.25">
      <c r="A74" s="40"/>
      <c r="B74" s="37"/>
    </row>
    <row r="75" spans="1:2" ht="12.75" customHeight="1" x14ac:dyDescent="0.25">
      <c r="A75" s="40"/>
      <c r="B75" s="37"/>
    </row>
    <row r="76" spans="1:2" ht="12.75" customHeight="1" x14ac:dyDescent="0.25">
      <c r="A76" s="40"/>
      <c r="B76" s="37"/>
    </row>
    <row r="77" spans="1:2" x14ac:dyDescent="0.25">
      <c r="A77" s="40"/>
      <c r="B77" s="37"/>
    </row>
    <row r="78" spans="1:2" x14ac:dyDescent="0.25">
      <c r="A78" s="40"/>
      <c r="B78" s="37"/>
    </row>
    <row r="79" spans="1:2" x14ac:dyDescent="0.25">
      <c r="A79" s="40"/>
      <c r="B79" s="37"/>
    </row>
    <row r="80" spans="1:2" x14ac:dyDescent="0.25">
      <c r="A80" s="40"/>
      <c r="B80" s="37"/>
    </row>
    <row r="81" spans="1:2" x14ac:dyDescent="0.25">
      <c r="A81" s="40"/>
      <c r="B81" s="37"/>
    </row>
    <row r="83" spans="1:2" x14ac:dyDescent="0.25">
      <c r="A83" s="40"/>
      <c r="B83" s="37"/>
    </row>
    <row r="84" spans="1:2" x14ac:dyDescent="0.25">
      <c r="A84" s="40"/>
      <c r="B84" s="37"/>
    </row>
    <row r="85" spans="1:2" ht="12.75" customHeight="1" x14ac:dyDescent="0.25"/>
    <row r="91" spans="1:2" ht="12.75" customHeight="1" x14ac:dyDescent="0.25"/>
  </sheetData>
  <mergeCells count="20">
    <mergeCell ref="A1:B1"/>
    <mergeCell ref="A42:B42"/>
    <mergeCell ref="A35:B35"/>
    <mergeCell ref="A36:A38"/>
    <mergeCell ref="A14:B14"/>
    <mergeCell ref="A15:A17"/>
    <mergeCell ref="A18:B18"/>
    <mergeCell ref="A39:A41"/>
    <mergeCell ref="A32:A34"/>
    <mergeCell ref="A2:B2"/>
    <mergeCell ref="A11:A13"/>
    <mergeCell ref="A3:A10"/>
    <mergeCell ref="A19:A30"/>
    <mergeCell ref="A43:A44"/>
    <mergeCell ref="A59:A60"/>
    <mergeCell ref="A62:A64"/>
    <mergeCell ref="A54:A58"/>
    <mergeCell ref="A46:A49"/>
    <mergeCell ref="A50:A53"/>
    <mergeCell ref="A61:B61"/>
  </mergeCells>
  <conditionalFormatting sqref="B38">
    <cfRule type="containsBlanks" dxfId="2" priority="7">
      <formula>LEN(TRIM(B38))=0</formula>
    </cfRule>
  </conditionalFormatting>
  <dataValidations disablePrompts="1" count="1">
    <dataValidation allowBlank="1" showInputMessage="1" showErrorMessage="1" promptTitle="Наступний день" prompt="після подачі пропозицій." sqref="B38"/>
  </dataValidations>
  <hyperlinks>
    <hyperlink ref="B16" r:id="rId1"/>
    <hyperlink ref="B67" r:id="rId2"/>
    <hyperlink ref="B9" location="'Додаток 1'!A1" display="Вимоги щодо закупівлі та технічні характеристики автомобільних шин вказані в Додатку 1."/>
    <hyperlink ref="B21" r:id="rId3"/>
    <hyperlink ref="B27" location="'Титульний лист конверта'!A1" display="На конверт має бути наклеєний  Титульний лист, який автоматично формується при заповненні Додатку 1. "/>
  </hyperlinks>
  <pageMargins left="0.39370078740157483" right="0.39370078740157483" top="0.39370078740157483" bottom="0.39370078740157483" header="0.11811023622047244" footer="0.11811023622047244"/>
  <pageSetup paperSize="9" scale="70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zoomScaleNormal="100" workbookViewId="0">
      <selection activeCell="A21" sqref="A21:B21"/>
    </sheetView>
  </sheetViews>
  <sheetFormatPr defaultRowHeight="12.75" outlineLevelRow="1" x14ac:dyDescent="0.25"/>
  <cols>
    <col min="1" max="1" width="51.85546875" style="19" customWidth="1"/>
    <col min="2" max="2" width="13.85546875" style="19" bestFit="1" customWidth="1"/>
    <col min="3" max="3" width="23.7109375" style="24" customWidth="1"/>
    <col min="4" max="4" width="26.7109375" style="19" customWidth="1"/>
    <col min="5" max="16384" width="9.140625" style="19"/>
  </cols>
  <sheetData>
    <row r="1" spans="1:4" s="20" customFormat="1" ht="15" x14ac:dyDescent="0.25">
      <c r="A1" s="41" t="str">
        <f>IF($C$4=0,"Додаток 1. Специфікація закупівлі","Додаток 1. Комерційна пропозиція")</f>
        <v>Додаток 1. Специфікація закупівлі</v>
      </c>
      <c r="B1" s="41"/>
      <c r="C1" s="92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92"/>
    </row>
    <row r="2" spans="1:4" s="20" customFormat="1" ht="18" customHeight="1" x14ac:dyDescent="0.25">
      <c r="A2" s="36" t="str">
        <f>Документація!$B$3</f>
        <v>Гравірування клавіатур</v>
      </c>
      <c r="B2" s="36"/>
      <c r="C2" s="92" t="str">
        <f>IF($C$4=0,"Поля для заповнення промарковано кольором.","")</f>
        <v>Поля для заповнення промарковано кольором.</v>
      </c>
      <c r="D2" s="92"/>
    </row>
    <row r="3" spans="1:4" x14ac:dyDescent="0.25">
      <c r="A3" s="25"/>
      <c r="B3" s="25"/>
      <c r="C3" s="26"/>
      <c r="D3" s="27" t="str">
        <f>IF($C$4=0,"Вказати/підтвердити вимоги","")</f>
        <v>Вказати/підтвердити вимоги</v>
      </c>
    </row>
    <row r="4" spans="1:4" ht="12.75" customHeight="1" x14ac:dyDescent="0.2">
      <c r="A4" s="85" t="s">
        <v>60</v>
      </c>
      <c r="B4" s="85"/>
      <c r="C4" s="86"/>
      <c r="D4" s="86"/>
    </row>
    <row r="5" spans="1:4" ht="12.75" customHeight="1" outlineLevel="1" x14ac:dyDescent="0.2">
      <c r="A5" s="85" t="s">
        <v>25</v>
      </c>
      <c r="B5" s="85"/>
      <c r="C5" s="87"/>
      <c r="D5" s="87"/>
    </row>
    <row r="6" spans="1:4" outlineLevel="1" x14ac:dyDescent="0.2">
      <c r="A6" s="85" t="s">
        <v>26</v>
      </c>
      <c r="B6" s="85"/>
      <c r="C6" s="87"/>
      <c r="D6" s="87"/>
    </row>
    <row r="7" spans="1:4" outlineLevel="1" x14ac:dyDescent="0.2">
      <c r="A7" s="85" t="s">
        <v>27</v>
      </c>
      <c r="B7" s="85"/>
      <c r="C7" s="88"/>
      <c r="D7" s="88"/>
    </row>
    <row r="8" spans="1:4" outlineLevel="1" x14ac:dyDescent="0.2">
      <c r="A8" s="85" t="s">
        <v>28</v>
      </c>
      <c r="B8" s="85"/>
      <c r="C8" s="87"/>
      <c r="D8" s="87"/>
    </row>
    <row r="9" spans="1:4" outlineLevel="1" x14ac:dyDescent="0.2">
      <c r="A9" s="85" t="s">
        <v>29</v>
      </c>
      <c r="B9" s="85"/>
      <c r="C9" s="87"/>
      <c r="D9" s="87"/>
    </row>
    <row r="10" spans="1:4" ht="12.75" customHeight="1" outlineLevel="1" x14ac:dyDescent="0.2">
      <c r="A10" s="85" t="s">
        <v>61</v>
      </c>
      <c r="B10" s="85"/>
      <c r="C10" s="88"/>
      <c r="D10" s="88"/>
    </row>
    <row r="11" spans="1:4" outlineLevel="1" x14ac:dyDescent="0.2">
      <c r="A11" s="85" t="s">
        <v>62</v>
      </c>
      <c r="B11" s="85"/>
      <c r="C11" s="87"/>
      <c r="D11" s="87"/>
    </row>
    <row r="12" spans="1:4" ht="12.75" customHeight="1" outlineLevel="1" x14ac:dyDescent="0.2">
      <c r="A12" s="85" t="s">
        <v>63</v>
      </c>
      <c r="B12" s="85"/>
      <c r="C12" s="88"/>
      <c r="D12" s="88"/>
    </row>
    <row r="13" spans="1:4" ht="12.75" customHeight="1" outlineLevel="1" x14ac:dyDescent="0.2">
      <c r="A13" s="85" t="s">
        <v>64</v>
      </c>
      <c r="B13" s="85"/>
      <c r="C13" s="87"/>
      <c r="D13" s="87"/>
    </row>
    <row r="14" spans="1:4" ht="12.75" customHeight="1" outlineLevel="1" x14ac:dyDescent="0.2">
      <c r="A14" s="85" t="s">
        <v>89</v>
      </c>
      <c r="B14" s="85"/>
      <c r="C14" s="87"/>
      <c r="D14" s="87"/>
    </row>
    <row r="15" spans="1:4" ht="12.75" customHeight="1" outlineLevel="1" x14ac:dyDescent="0.2">
      <c r="A15" s="85" t="s">
        <v>65</v>
      </c>
      <c r="B15" s="85"/>
      <c r="C15" s="87"/>
      <c r="D15" s="87"/>
    </row>
    <row r="16" spans="1:4" outlineLevel="1" x14ac:dyDescent="0.2">
      <c r="A16" s="85" t="s">
        <v>30</v>
      </c>
      <c r="B16" s="85"/>
      <c r="C16" s="87"/>
      <c r="D16" s="87"/>
    </row>
    <row r="17" spans="1:4" outlineLevel="1" x14ac:dyDescent="0.2">
      <c r="A17" s="85" t="s">
        <v>35</v>
      </c>
      <c r="B17" s="85"/>
      <c r="C17" s="87"/>
      <c r="D17" s="87"/>
    </row>
    <row r="18" spans="1:4" outlineLevel="1" x14ac:dyDescent="0.2">
      <c r="A18" s="85" t="s">
        <v>31</v>
      </c>
      <c r="B18" s="85"/>
      <c r="C18" s="87"/>
      <c r="D18" s="87"/>
    </row>
    <row r="19" spans="1:4" outlineLevel="1" x14ac:dyDescent="0.2">
      <c r="A19" s="85" t="s">
        <v>32</v>
      </c>
      <c r="B19" s="85"/>
      <c r="C19" s="87"/>
      <c r="D19" s="87"/>
    </row>
    <row r="20" spans="1:4" ht="12.75" customHeight="1" outlineLevel="1" x14ac:dyDescent="0.2">
      <c r="A20" s="85" t="s">
        <v>66</v>
      </c>
      <c r="B20" s="85"/>
      <c r="C20" s="87"/>
      <c r="D20" s="87"/>
    </row>
    <row r="21" spans="1:4" ht="26.25" customHeight="1" x14ac:dyDescent="0.2">
      <c r="A21" s="85" t="s">
        <v>82</v>
      </c>
      <c r="B21" s="85"/>
      <c r="C21" s="86"/>
      <c r="D21" s="86"/>
    </row>
    <row r="22" spans="1:4" ht="15" customHeight="1" x14ac:dyDescent="0.25">
      <c r="A22" s="89" t="s">
        <v>72</v>
      </c>
      <c r="B22" s="89"/>
      <c r="C22" s="90"/>
      <c r="D22" s="90"/>
    </row>
    <row r="23" spans="1:4" ht="60" customHeight="1" x14ac:dyDescent="0.25">
      <c r="A23" s="93" t="s">
        <v>119</v>
      </c>
      <c r="B23" s="93"/>
      <c r="C23" s="86"/>
      <c r="D23" s="86"/>
    </row>
    <row r="24" spans="1:4" ht="37.5" customHeight="1" x14ac:dyDescent="0.25">
      <c r="A24" s="91" t="s">
        <v>120</v>
      </c>
      <c r="B24" s="91"/>
      <c r="C24" s="86"/>
      <c r="D24" s="86"/>
    </row>
    <row r="25" spans="1:4" ht="50.25" customHeight="1" x14ac:dyDescent="0.25">
      <c r="A25" s="91" t="s">
        <v>113</v>
      </c>
      <c r="B25" s="91"/>
      <c r="C25" s="86"/>
      <c r="D25" s="86"/>
    </row>
    <row r="26" spans="1:4" s="23" customFormat="1" ht="26.25" customHeight="1" x14ac:dyDescent="0.25">
      <c r="A26" s="93" t="s">
        <v>114</v>
      </c>
      <c r="B26" s="93"/>
      <c r="C26" s="86"/>
      <c r="D26" s="86"/>
    </row>
    <row r="27" spans="1:4" ht="33" customHeight="1" x14ac:dyDescent="0.25">
      <c r="A27" s="93" t="s">
        <v>115</v>
      </c>
      <c r="B27" s="93"/>
      <c r="C27" s="86"/>
      <c r="D27" s="86"/>
    </row>
    <row r="28" spans="1:4" x14ac:dyDescent="0.25">
      <c r="A28" s="94" t="s">
        <v>116</v>
      </c>
      <c r="B28" s="95"/>
      <c r="C28" s="86"/>
      <c r="D28" s="86"/>
    </row>
    <row r="29" spans="1:4" ht="25.5" x14ac:dyDescent="0.25">
      <c r="A29" s="56" t="s">
        <v>110</v>
      </c>
      <c r="B29" s="56" t="s">
        <v>111</v>
      </c>
      <c r="C29" s="56" t="s">
        <v>70</v>
      </c>
      <c r="D29" s="56" t="s">
        <v>77</v>
      </c>
    </row>
    <row r="30" spans="1:4" ht="30" customHeight="1" x14ac:dyDescent="0.25">
      <c r="A30" s="57" t="s">
        <v>112</v>
      </c>
      <c r="B30" s="60">
        <v>6000</v>
      </c>
      <c r="C30" s="58"/>
      <c r="D30" s="57"/>
    </row>
    <row r="31" spans="1:4" ht="24.75" customHeight="1" x14ac:dyDescent="0.25">
      <c r="A31" s="53" t="s">
        <v>78</v>
      </c>
      <c r="B31" s="54"/>
      <c r="C31" s="59">
        <f>$B30*C30</f>
        <v>0</v>
      </c>
      <c r="D31" s="55"/>
    </row>
  </sheetData>
  <sheetProtection algorithmName="SHA-512" hashValue="diKC21/siU/HPbx8wAIzhk2ioj6jBLxwHTmj2C05WzUOBfQC5uQ5L9PX99llobggjhYUHGZRcaPzgNWx3qFfBQ==" saltValue="caciqvmBj4Kvqbvclpictw==" spinCount="100000" sheet="1" formatCells="0" formatColumns="0" formatRows="0" autoFilter="0"/>
  <protectedRanges>
    <protectedRange sqref="C30:D31 C23:D28 C4:D21" name="Диапазон1"/>
  </protectedRanges>
  <mergeCells count="52">
    <mergeCell ref="C1:D1"/>
    <mergeCell ref="C2:D2"/>
    <mergeCell ref="A17:B17"/>
    <mergeCell ref="A18:B18"/>
    <mergeCell ref="A19:B19"/>
    <mergeCell ref="A13:B13"/>
    <mergeCell ref="A14:B14"/>
    <mergeCell ref="C14:D14"/>
    <mergeCell ref="C11:D11"/>
    <mergeCell ref="C12:D12"/>
    <mergeCell ref="A10:B10"/>
    <mergeCell ref="A11:B11"/>
    <mergeCell ref="A12:B12"/>
    <mergeCell ref="A20:B20"/>
    <mergeCell ref="C18:D18"/>
    <mergeCell ref="C19:D19"/>
    <mergeCell ref="C20:D20"/>
    <mergeCell ref="A15:B15"/>
    <mergeCell ref="C15:D15"/>
    <mergeCell ref="C16:D16"/>
    <mergeCell ref="C17:D17"/>
    <mergeCell ref="A16:B16"/>
    <mergeCell ref="A22:B22"/>
    <mergeCell ref="C23:D23"/>
    <mergeCell ref="C27:D27"/>
    <mergeCell ref="C25:D25"/>
    <mergeCell ref="C28:D28"/>
    <mergeCell ref="C26:D26"/>
    <mergeCell ref="C22:D22"/>
    <mergeCell ref="A24:B24"/>
    <mergeCell ref="C24:D24"/>
    <mergeCell ref="A26:B26"/>
    <mergeCell ref="A27:B27"/>
    <mergeCell ref="A28:B28"/>
    <mergeCell ref="A23:B23"/>
    <mergeCell ref="A25:B25"/>
    <mergeCell ref="A21:B21"/>
    <mergeCell ref="C21:D21"/>
    <mergeCell ref="C13:D13"/>
    <mergeCell ref="A4:B4"/>
    <mergeCell ref="A5:B5"/>
    <mergeCell ref="A6:B6"/>
    <mergeCell ref="A7:B7"/>
    <mergeCell ref="A8:B8"/>
    <mergeCell ref="C4:D4"/>
    <mergeCell ref="C5:D5"/>
    <mergeCell ref="C6:D6"/>
    <mergeCell ref="C7:D7"/>
    <mergeCell ref="C8:D8"/>
    <mergeCell ref="A9:B9"/>
    <mergeCell ref="C9:D9"/>
    <mergeCell ref="C10:D10"/>
  </mergeCells>
  <conditionalFormatting sqref="C30:D30 C4:D21 C23:D23 C25:D28">
    <cfRule type="containsBlanks" dxfId="1" priority="8">
      <formula>LEN(TRIM(C4))=0</formula>
    </cfRule>
  </conditionalFormatting>
  <conditionalFormatting sqref="C24:D24">
    <cfRule type="containsBlanks" dxfId="0" priority="1">
      <formula>LEN(TRIM(C24))=0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:B1"/>
  </dataValidations>
  <pageMargins left="0.39370078740157483" right="0.39370078740157483" top="0.39370078740157483" bottom="0.39370078740157483" header="0.11811023622047245" footer="0.11811023622047245"/>
  <pageSetup paperSize="9" scale="83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3" sqref="A3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1" t="s">
        <v>69</v>
      </c>
      <c r="B1" s="4"/>
      <c r="C1" s="16" t="str">
        <f>CONCATENATE("Вхідний № ",RIGHT(LEFT($C$15,10),3),"/_______")</f>
        <v>Вхідний № 512/_______</v>
      </c>
    </row>
    <row r="2" spans="1:3" s="9" customFormat="1" x14ac:dyDescent="0.25">
      <c r="A2" s="22">
        <f>WORKDAY(Документація!B38,-1)</f>
        <v>43514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4" t="s">
        <v>0</v>
      </c>
      <c r="B4" s="98">
        <f>'Додаток 1'!C4</f>
        <v>0</v>
      </c>
      <c r="C4" s="98"/>
    </row>
    <row r="5" spans="1:3" ht="18" customHeight="1" x14ac:dyDescent="0.25">
      <c r="A5" s="6"/>
      <c r="B5" s="98">
        <f>'Додаток 1'!C9</f>
        <v>0</v>
      </c>
      <c r="C5" s="98"/>
    </row>
    <row r="6" spans="1:3" x14ac:dyDescent="0.25">
      <c r="A6" s="11" t="s">
        <v>33</v>
      </c>
      <c r="B6" s="98">
        <f>'Додаток 1'!C11</f>
        <v>0</v>
      </c>
      <c r="C6" s="98"/>
    </row>
    <row r="7" spans="1:3" s="2" customFormat="1" ht="18" customHeight="1" x14ac:dyDescent="0.25">
      <c r="A7" s="18"/>
      <c r="B7" s="99">
        <f>'Додаток 1'!C12</f>
        <v>0</v>
      </c>
      <c r="C7" s="99"/>
    </row>
    <row r="8" spans="1:3" s="9" customFormat="1" ht="18" customHeight="1" x14ac:dyDescent="0.25">
      <c r="A8" s="18"/>
      <c r="B8" s="98">
        <f>'Додаток 1'!C13</f>
        <v>0</v>
      </c>
      <c r="C8" s="98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6" t="s">
        <v>24</v>
      </c>
      <c r="C11" s="96"/>
    </row>
    <row r="12" spans="1:3" ht="131.25" customHeight="1" x14ac:dyDescent="0.25">
      <c r="A12" s="7"/>
      <c r="B12" s="97" t="str">
        <f>Документація!$B$3</f>
        <v>Гравірування клавіатур</v>
      </c>
      <c r="C12" s="97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Документація!$B$21</f>
        <v>tender-512@foxtrot.kiev.ua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2019-02-05T15:30:33Z</dcterms:modified>
</cp:coreProperties>
</file>