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1'!$A$26:$D$28</definedName>
    <definedName name="_xlnm.Print_Area" localSheetId="1">'Додаток 1'!$A:$D</definedName>
  </definedNames>
  <calcPr calcId="145621"/>
</workbook>
</file>

<file path=xl/calcChain.xml><?xml version="1.0" encoding="utf-8"?>
<calcChain xmlns="http://schemas.openxmlformats.org/spreadsheetml/2006/main">
  <c r="A2" i="1" l="1"/>
  <c r="C1" i="1"/>
  <c r="C19" i="1"/>
  <c r="A1" i="3" l="1"/>
  <c r="D2" i="3" l="1"/>
  <c r="D1" i="3" l="1"/>
  <c r="B5" i="1"/>
  <c r="B7" i="1"/>
  <c r="B6" i="1"/>
  <c r="B8" i="1"/>
  <c r="B4" i="1"/>
  <c r="A2" i="3"/>
  <c r="B12" i="1"/>
  <c r="D36" i="3"/>
</calcChain>
</file>

<file path=xl/sharedStrings.xml><?xml version="1.0" encoding="utf-8"?>
<sst xmlns="http://schemas.openxmlformats.org/spreadsheetml/2006/main" count="151" uniqueCount="151">
  <si>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</si>
  <si>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</si>
  <si>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</si>
  <si>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</si>
  <si>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</si>
  <si>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</si>
  <si>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</si>
  <si>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</si>
  <si>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</si>
  <si>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</si>
  <si>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</si>
  <si>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</si>
  <si>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</si>
  <si>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</si>
  <si>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</si>
  <si>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</si>
  <si>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</si>
  <si>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</si>
  <si>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</si>
  <si>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</si>
  <si>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</si>
  <si>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</si>
  <si>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</si>
  <si>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</si>
  <si>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</si>
  <si>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</si>
  <si>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</si>
  <si>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</si>
  <si>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</si>
  <si>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</si>
  <si>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</si>
  <si>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</si>
  <si>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</si>
  <si>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</si>
  <si>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</si>
  <si>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</si>
  <si>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</si>
  <si>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</si>
  <si>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</si>
  <si>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</si>
  <si>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</si>
  <si>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</si>
  <si>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</si>
  <si>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</si>
  <si>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</si>
  <si>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</si>
  <si>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</si>
  <si>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</si>
  <si>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</si>
  <si>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</si>
  <si>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</si>
  <si>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</si>
  <si>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</si>
  <si>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</si>
  <si>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</si>
  <si>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</si>
  <si>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</si>
  <si>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</si>
  <si>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</si>
  <si>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</si>
  <si>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</si>
  <si>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</si>
  <si>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</si>
  <si>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</si>
  <si>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</si>
  <si>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</si>
  <si>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</si>
  <si>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</si>
  <si>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</si>
  <si>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</si>
  <si>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</si>
  <si>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</si>
  <si>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</si>
  <si>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</si>
  <si>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</si>
  <si>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</si>
  <si>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</si>
  <si>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</si>
  <si>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</si>
  <si>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</si>
  <si>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</si>
  <si>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</si>
  <si>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</si>
  <si>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</si>
  <si>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</si>
  <si>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</si>
  <si>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</si>
  <si>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</si>
  <si>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</si>
  <si>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</si>
  <si>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</si>
  <si>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</si>
  <si>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</si>
  <si>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</si>
  <si>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Істотні умови Договору мають відповідати акцептованій пропозиції Учасника.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</si>
  <si>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</si>
  <si>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</si>
  <si>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</si>
  <si>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t xml:space="preserve">     Тема електронного листа має містити найменування закупівлі та бути довжиною не більше 100 символів.</t>
  </si>
  <si>
    <t>•  Лист у довільній формі щодо наявності відповідного обладнання, власної матеріально-технічної бази;</t>
  </si>
  <si>
    <t>•  Лист у довільній формі про наявність працівників відповідної кваліфікації;</t>
  </si>
  <si>
    <t>•  Проект договору.</t>
  </si>
  <si>
    <t>•  Комерційну пропозицію у форматі Додатку 1 в Excel;</t>
  </si>
  <si>
    <t>Адреса магазину: м. Київ, вул. Степана Бандери, 36.</t>
  </si>
  <si>
    <t>Умови оплати: безготівкова оплата виконується протягом 5 банківських днів після надання Підрядником всіх бухгалтерських документів (рахунок-фактура, акт виконаних робіт, зареєстрована податкова накладна). Можлива часткова передоплата на матеріали. Підтвердити та зазначити відсоток передоплати.</t>
  </si>
  <si>
    <t>Вартість, грн. з ПДВ</t>
  </si>
  <si>
    <t>•  Портфоліо з презентацією подібних робіт;</t>
  </si>
  <si>
    <t>В рамках даної закупівлі Підрядник має:</t>
  </si>
  <si>
    <t>•  виготовити та виконати монтаж вивіскі "Секунда";</t>
  </si>
  <si>
    <t>Ескіз рекламної наліпки надано в Додатку 4.</t>
  </si>
  <si>
    <t>Найменування</t>
  </si>
  <si>
    <t>Роботи мають бути виконані не пізніше 25 квітня 2019 року.</t>
  </si>
  <si>
    <t>Термін виконання робіт: не пізніше 25 квітня 2019 р. Підтвердити.</t>
  </si>
  <si>
    <t>Всього сума закупівлі, грн. з ПДВ:</t>
  </si>
  <si>
    <t>Тендерна пропозиція має включати всі податки та збори, вартість робіт та матеріалів, вартість монтажу, транспортні витрати та витрати на відрядження спеціалістів. Підтвердити або вказати свої умови.</t>
  </si>
  <si>
    <t>Вивіска "Секунда"</t>
  </si>
  <si>
    <t>Світлова полоса на склопакеті</t>
  </si>
  <si>
    <t>Технічні параметри</t>
  </si>
  <si>
    <t>•  виготовити та виконати монтаж підсвітки порталу;</t>
  </si>
  <si>
    <t>Запит комерційної пропозиції на закупівлю та технічні параметри надано в Додатку 1.</t>
  </si>
  <si>
    <t>Акрил молочний 3 мм 2050х3050мм; Скотч 3М 600х900 мм; ПВХ спінений білий 3мм; Плівка Oracal 8500; Світлодіодний модуль 4 SMD 5050 RGB ELF STRIKE; Блок живлення негерметичний 60 Вт ELF; Коробка розподільна герметична 85х85х45 мм; Провід ШВВП 2х0,75; Провід ШВВП 2х1,5; Гофра d=16 мм; Клей Akfix 705+Активатор, 125мл; Клей Cosmofen Рlus 200г Клей Cosmofen СА 12, 20г; Клей FiXit 300мл; Контролер. Металовироби в асортименті._x000D_Смуга - 50 мм - борта несвітлові, лицьові частини акрил молочний 3,0 мм._x000D_Підсвічування - світлодіодний модуль RGB. Візуалізація надана в Робочому проекті (Додаток 2), аркуші №16-17.</t>
  </si>
  <si>
    <t>Матеріал виготовлення плівка Оракал 641. Візуалізація надана в Робочому проекті (Додаток 2), аркуші №16-17. Ескіз розташування надано в Додатку 3.</t>
  </si>
  <si>
    <t>Рекламна наліпка "Protection G-Shock" на склопакеті</t>
  </si>
  <si>
    <t>Вивіска та оформлення магазину Секунда в ТРЦ Блокбастер, м. Київ</t>
  </si>
  <si>
    <t>АКП кольоровий 3 мм 1250х6100; Труба профільна 20х20х1,2; Фарба 3 в 1; Акрил молочний 3 мм 2050х3050мм; Акрил прозорий 3 мм 2050х3050мм; Акрил молочний 8 мм 2050х3050мм; Скотч 3М 600х900 мм; ПВХ спінений білий 3мм; Плівка Oracal 8500; Світлодіодний модуль 3 SMD 2835 з лінзою ELF VIVO; Блок живлення негерметичний 100 Вт ELF; Коробка розподільна герметична 85х85х45 мм; Провід ШВВП 2х0,75; Провід ШВВП 2х1,5; Гофра d=16 мм; Клей Akfix 705+Активатор, 125мл; Клей Cosmofen Рlus 200г Клей Cosmofen СА 12, 20г; Клей FiXit 300мл; Тросова система; Металовироби в асортименті._x000D_Основа - АКП 3,0 мм._x000D_Букви, логотип - підклейка зсередини акрилу молочного 3,0, зверху акрил прозорий 3,0 мм та акрил молочний 8,0 мм з урахуванням плівки 8500._x000D_Смуга - 50 мм, борта несвітлові, лицьові частини - акрил молочний 3,0 мм._x000D_Підсвічування - світлодіодні модулі білого світіння і RGB. Креслення та візуалізація надані в Робочому проекті (Додаток 2), аркуші №16-17. Ескіз розташування надано в Додатку 3.</t>
  </si>
  <si>
    <t>Освітлення:
- прожектор спрямований WL-219AB з світлодіодною лампою, кількість - 30 шт;
- шина трекова 2м Nowodvorski 6827 store, кількість - 18 шт.
- комплектуючі: конектор прямий Nowodvorski 6830 BLACK, кількість - 10 шт.; конектор кутовий Nowodvorski 6828 Store, кількість - 8 шт.
Креслення та візуалізація надані в Робочому проекті (Додаток 2).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</si>
  <si>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</si>
  <si>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</si>
  <si>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</si>
  <si>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</si>
  <si>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</si>
  <si>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</si>
  <si>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</si>
  <si>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</si>
  <si>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</si>
  <si>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Балка підвісна декоративна індивідуального виробництва. Висота 250 мм, ширина 220 мм. Кількість: довжина 4155 мм - 3 шт., довжина - 2858 мм - 1 шт., довжина - 1434 мм - 1 шт. Матеріал: щільний пінопласт, проклейка пергаментним папером для відходу від фактури матеріалу, фарбування, доставка, монтаж. Креслення та візуалізація надані в Робочому проекті (Додаток 2).</t>
  </si>
  <si>
    <t>Оздоблення стіни декоративною фактурною штукатуркою "під бетонні плити". Кількість - 9 м2. Підготовка стіни, нанесення фактури, фарбування, покриття захисним лаком або воском. Креслення та візуалізація надані в Робочому проекті (Додаток 2).</t>
  </si>
  <si>
    <t>Виготовлення декоративного елемента барельєфа "Годинник в скелі", максимально повинна відповідати візуалізації проекту. Габаритні розміри загальні (ВхШхГл) 4000х2000х160 мм. Виконаний з матеріалу, який було запропоновано спеціалізованим майстром (можливо гіпс, пінопласт тощо), Літери - ПВХ, стиродур тощо. Оздоблення барельєфа: фон - декоративна фактурна штукатурка "під бетонні плити", основний елемент "годинник" - покриття "під нержавіючу сталь", інформаційний елемент - літери об'ємні. Креслення та візуалізація надані в Робочому проекті (Додаток 2).</t>
  </si>
  <si>
    <t>Дверний блок прихованого монтажу під дверний проріз 700 х 2200 мм. Комплектація - алюмінієва коробка, дверне полотно МДФ, петлі прихованого монтажу, ручка з поворотником. Оздоблення полотна зовнішня - лист дзеркала, внутрішня - фарбування біле матове. Кількість - 1 шт. Монтаж дверного блоку. Креслення та візуалізація надані в Робочому проекті (Додаток 2).</t>
  </si>
  <si>
    <t>Оформлення інтер'єру магазину</t>
  </si>
  <si>
    <t>Підтвердити можливість розпочати роботи по гарантійному листу від Замовника.</t>
  </si>
  <si>
    <t>•  оформити інтер'єр магазину.</t>
  </si>
  <si>
    <t>Ескіз розташування вивіски, світлової полоси та рекламної наліпки надано в Додатку 3.</t>
  </si>
  <si>
    <t>Креслення та візуалізація надані в Робочому проекті в Додатку 2.</t>
  </si>
  <si>
    <t>•  Детальний кошторис матеріалів і робіт, які були враховані в тендерній пропозиції Учасника;</t>
  </si>
  <si>
    <t>tender-531@foxtrot.kiev.ua</t>
  </si>
  <si>
    <t>•  виготовити та виконати монтаж світлової полоси на склопакеті вхідної групи;</t>
  </si>
  <si>
    <t>•  виготовити та виконати монтаж рекламої наліпки "Protection G-Shock" на плівці Oracal на склопакеті вхідної групи;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</si>
  <si>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</si>
  <si>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Підсвітка порталу</t>
  </si>
  <si>
    <t>Розміри: (висота 3864+ширина 3000)*глибина 200 мм. Світлодіодна стрічка SMD 3528 120шт./М IP65 9,6 Вт/м, Профіль для світлодіодної стрічки ЛП12, анодований, розсіювач профілю для світлодіодної стрічки матовий, Блок живлення негерметичний 100 Вт ELF, Провід ПВС 2х1,5, Смуга 40х4._x000D_МДФ 38 мм, фарбування глянець. Креслення та візуалізація надані в Робочому проекті (Додаток 2), аркуші №16-17. Ескіз розташування надано в Додатку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</si>
</sst>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_ ;[Red]\-#,##0.00\ "/>
    <numFmt numFmtId="184" formatCode="_-* #,##0.0000000_р_._-;\-* #,##0.0000000_р_._-;_-* &quot;-&quot;??_р_._-;_-@_-"/>
  </numFmts>
  <fonts count="49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0"/>
      <color theme="1"/>
      <name val="Cambria"/>
      <family val="1"/>
      <charset val="204"/>
      <scheme val="major"/>
    </font>
    <font>
      <sz val="16"/>
      <color theme="7" tint="-0.499984740745262"/>
      <name val="Cambria"/>
      <family val="1"/>
      <charset val="204"/>
      <scheme val="major"/>
    </font>
    <font>
      <sz val="10"/>
      <color theme="7" tint="-0.49998474074526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5" fillId="0" borderId="0"/>
    <xf numFmtId="0" fontId="26" fillId="0" borderId="0"/>
    <xf numFmtId="164" fontId="9" fillId="0" borderId="0" applyFont="0" applyFill="0" applyBorder="0" applyAlignment="0" applyProtection="0"/>
    <xf numFmtId="0" fontId="27" fillId="0" borderId="0"/>
    <xf numFmtId="37" fontId="28" fillId="3" borderId="10">
      <protection hidden="1"/>
    </xf>
    <xf numFmtId="168" fontId="26" fillId="4" borderId="10">
      <protection hidden="1"/>
    </xf>
    <xf numFmtId="37" fontId="26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8" fillId="5" borderId="0" applyNumberFormat="0" applyBorder="0" applyAlignment="0">
      <alignment horizontal="center"/>
      <protection hidden="1"/>
    </xf>
    <xf numFmtId="0" fontId="26" fillId="6" borderId="0" applyNumberFormat="0" applyBorder="0" applyAlignment="0">
      <protection hidden="1"/>
    </xf>
    <xf numFmtId="173" fontId="28" fillId="7" borderId="10">
      <alignment horizontal="right"/>
      <protection locked="0"/>
    </xf>
    <xf numFmtId="173" fontId="26" fillId="8" borderId="10">
      <alignment horizontal="right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37" fontId="28" fillId="7" borderId="3" applyNumberFormat="0" applyBorder="0">
      <alignment horizontal="left"/>
      <protection locked="0"/>
    </xf>
    <xf numFmtId="0" fontId="26" fillId="8" borderId="0" applyNumberFormat="0" applyBorder="0">
      <alignment horizontal="left"/>
      <protection locked="0"/>
    </xf>
    <xf numFmtId="174" fontId="31" fillId="0" borderId="0">
      <alignment horizontal="left"/>
    </xf>
    <xf numFmtId="174" fontId="32" fillId="0" borderId="0">
      <alignment horizontal="left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37" fontId="28" fillId="9" borderId="11">
      <alignment horizontal="center" vertical="center"/>
      <protection hidden="1"/>
    </xf>
    <xf numFmtId="168" fontId="26" fillId="10" borderId="11">
      <alignment horizontal="center" vertical="center"/>
      <protection hidden="1"/>
    </xf>
    <xf numFmtId="37" fontId="26" fillId="10" borderId="11">
      <alignment horizontal="center" vertical="center"/>
      <protection hidden="1"/>
    </xf>
    <xf numFmtId="175" fontId="35" fillId="9" borderId="10">
      <alignment horizontal="right"/>
      <protection locked="0"/>
    </xf>
    <xf numFmtId="176" fontId="36" fillId="10" borderId="10">
      <alignment horizontal="right"/>
      <protection locked="0"/>
    </xf>
    <xf numFmtId="37" fontId="35" fillId="3" borderId="10">
      <alignment vertical="center"/>
      <protection hidden="1"/>
    </xf>
    <xf numFmtId="168" fontId="36" fillId="4" borderId="10">
      <alignment vertical="center"/>
      <protection hidden="1"/>
    </xf>
    <xf numFmtId="37" fontId="36" fillId="4" borderId="10">
      <alignment vertical="center"/>
      <protection hidden="1"/>
    </xf>
    <xf numFmtId="38" fontId="28" fillId="0" borderId="12"/>
    <xf numFmtId="177" fontId="26" fillId="0" borderId="12"/>
    <xf numFmtId="38" fontId="26" fillId="0" borderId="12"/>
    <xf numFmtId="0" fontId="37" fillId="0" borderId="0"/>
    <xf numFmtId="37" fontId="28" fillId="9" borderId="11">
      <alignment vertical="center"/>
      <protection hidden="1"/>
    </xf>
    <xf numFmtId="168" fontId="26" fillId="10" borderId="11">
      <alignment vertical="center"/>
      <protection hidden="1"/>
    </xf>
    <xf numFmtId="37" fontId="26" fillId="10" borderId="11">
      <alignment vertical="center"/>
      <protection hidden="1"/>
    </xf>
    <xf numFmtId="178" fontId="28" fillId="3" borderId="10">
      <alignment horizontal="right"/>
      <protection hidden="1"/>
    </xf>
    <xf numFmtId="178" fontId="26" fillId="4" borderId="10">
      <alignment horizontal="right"/>
      <protection hidden="1"/>
    </xf>
    <xf numFmtId="178" fontId="28" fillId="7" borderId="10">
      <alignment horizontal="right"/>
      <protection locked="0"/>
    </xf>
    <xf numFmtId="178" fontId="26" fillId="8" borderId="10">
      <alignment horizontal="right"/>
      <protection locked="0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28" fillId="0" borderId="0"/>
    <xf numFmtId="38" fontId="35" fillId="11" borderId="10">
      <alignment vertical="center"/>
      <protection locked="0"/>
    </xf>
    <xf numFmtId="177" fontId="36" fillId="4" borderId="10">
      <alignment vertical="center"/>
      <protection locked="0"/>
    </xf>
    <xf numFmtId="38" fontId="36" fillId="4" borderId="10">
      <alignment vertical="center"/>
      <protection locked="0"/>
    </xf>
    <xf numFmtId="39" fontId="35" fillId="0" borderId="13">
      <alignment horizontal="center" vertical="center"/>
      <protection hidden="1"/>
    </xf>
    <xf numFmtId="179" fontId="36" fillId="0" borderId="13">
      <alignment horizontal="center" vertical="center"/>
      <protection hidden="1"/>
    </xf>
    <xf numFmtId="39" fontId="36" fillId="0" borderId="13">
      <alignment horizontal="center" vertical="center"/>
      <protection hidden="1"/>
    </xf>
    <xf numFmtId="180" fontId="35" fillId="11" borderId="10">
      <alignment vertical="center"/>
      <protection locked="0"/>
    </xf>
    <xf numFmtId="181" fontId="36" fillId="4" borderId="10">
      <alignment vertical="center"/>
      <protection locked="0"/>
    </xf>
    <xf numFmtId="37" fontId="28" fillId="3" borderId="10">
      <alignment horizontal="center"/>
      <protection hidden="1"/>
    </xf>
    <xf numFmtId="168" fontId="26" fillId="4" borderId="10">
      <alignment horizontal="center"/>
      <protection hidden="1"/>
    </xf>
    <xf numFmtId="37" fontId="26" fillId="4" borderId="10">
      <alignment horizontal="center"/>
      <protection hidden="1"/>
    </xf>
    <xf numFmtId="38" fontId="28" fillId="0" borderId="14">
      <alignment vertical="center"/>
      <protection locked="0"/>
    </xf>
    <xf numFmtId="177" fontId="26" fillId="0" borderId="15">
      <alignment vertical="center"/>
      <protection locked="0"/>
    </xf>
    <xf numFmtId="38" fontId="26" fillId="0" borderId="15">
      <alignment vertical="center"/>
      <protection locked="0"/>
    </xf>
    <xf numFmtId="38" fontId="35" fillId="3" borderId="10">
      <alignment horizontal="center" vertical="center"/>
      <protection hidden="1"/>
    </xf>
    <xf numFmtId="177" fontId="36" fillId="4" borderId="10">
      <alignment horizontal="center" vertical="center"/>
      <protection hidden="1"/>
    </xf>
    <xf numFmtId="38" fontId="36" fillId="4" borderId="10">
      <alignment horizontal="center" vertical="center"/>
      <protection hidden="1"/>
    </xf>
    <xf numFmtId="38" fontId="39" fillId="3" borderId="16">
      <alignment vertical="center"/>
      <protection hidden="1"/>
    </xf>
    <xf numFmtId="177" fontId="40" fillId="4" borderId="16">
      <alignment vertical="center"/>
      <protection hidden="1"/>
    </xf>
    <xf numFmtId="38" fontId="40" fillId="4" borderId="16">
      <alignment vertical="center"/>
      <protection hidden="1"/>
    </xf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0" fontId="41" fillId="0" borderId="0">
      <alignment horizontal="centerContinuous" vertical="center"/>
    </xf>
    <xf numFmtId="0" fontId="41" fillId="0" borderId="0">
      <alignment horizontal="center" vertical="center"/>
    </xf>
    <xf numFmtId="0" fontId="42" fillId="0" borderId="0"/>
    <xf numFmtId="0" fontId="29" fillId="0" borderId="0"/>
    <xf numFmtId="0" fontId="29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9" fillId="0" borderId="0"/>
    <xf numFmtId="0" fontId="29" fillId="0" borderId="0"/>
    <xf numFmtId="0" fontId="25" fillId="0" borderId="0"/>
    <xf numFmtId="0" fontId="12" fillId="0" borderId="0"/>
    <xf numFmtId="0" fontId="13" fillId="0" borderId="0"/>
    <xf numFmtId="0" fontId="25" fillId="0" borderId="0"/>
    <xf numFmtId="0" fontId="13" fillId="0" borderId="0"/>
    <xf numFmtId="0" fontId="29" fillId="0" borderId="0"/>
    <xf numFmtId="0" fontId="25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38" fontId="38" fillId="0" borderId="0" applyFont="0" applyFill="0" applyBorder="0" applyAlignment="0" applyProtection="0"/>
    <xf numFmtId="3" fontId="43" fillId="0" borderId="2" applyFont="0" applyFill="0" applyBorder="0" applyAlignment="0" applyProtection="0">
      <alignment horizontal="center" vertical="center"/>
      <protection locked="0"/>
    </xf>
    <xf numFmtId="3" fontId="26" fillId="0" borderId="0" applyFill="0" applyBorder="0" applyAlignment="0" applyProtection="0"/>
    <xf numFmtId="40" fontId="38" fillId="0" borderId="0" applyFont="0" applyFill="0" applyBorder="0" applyAlignment="0" applyProtection="0"/>
    <xf numFmtId="0" fontId="35" fillId="0" borderId="2">
      <alignment horizontal="centerContinuous" vertical="center" wrapText="1"/>
    </xf>
    <xf numFmtId="0" fontId="36" fillId="0" borderId="13">
      <alignment horizontal="center" vertical="center" wrapText="1"/>
    </xf>
  </cellStyleXfs>
  <cellXfs count="110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9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left"/>
    </xf>
    <xf numFmtId="0" fontId="20" fillId="0" borderId="0" xfId="0" applyFont="1" applyFill="1" applyAlignment="1">
      <alignment vertical="center"/>
    </xf>
    <xf numFmtId="165" fontId="20" fillId="0" borderId="0" xfId="0" applyNumberFormat="1" applyFont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0" xfId="0" applyFont="1" applyBorder="1" applyAlignment="1">
      <alignment vertical="top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4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left" vertical="center" wrapText="1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vertical="center" wrapText="1"/>
    </xf>
    <xf numFmtId="183" fontId="46" fillId="0" borderId="0" xfId="0" applyNumberFormat="1" applyFont="1" applyAlignment="1">
      <alignment vertical="center" wrapText="1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vertical="center" wrapText="1"/>
    </xf>
    <xf numFmtId="165" fontId="47" fillId="0" borderId="5" xfId="0" applyNumberFormat="1" applyFont="1" applyFill="1" applyBorder="1" applyAlignment="1">
      <alignment horizontal="left" vertical="center" wrapText="1"/>
    </xf>
    <xf numFmtId="164" fontId="15" fillId="0" borderId="2" xfId="2" applyFont="1" applyFill="1" applyBorder="1" applyAlignment="1" applyProtection="1">
      <alignment horizontal="right" vertical="center" wrapText="1" indent="2"/>
      <protection locked="0"/>
    </xf>
    <xf numFmtId="164" fontId="10" fillId="0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horizontal="right" vertical="center" wrapText="1"/>
    </xf>
    <xf numFmtId="0" fontId="14" fillId="2" borderId="2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48" fillId="2" borderId="2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4" fillId="2" borderId="4" xfId="0" applyNumberFormat="1" applyFont="1" applyFill="1" applyBorder="1" applyAlignment="1">
      <alignment vertical="center" wrapText="1"/>
    </xf>
    <xf numFmtId="0" fontId="14" fillId="2" borderId="5" xfId="0" applyNumberFormat="1" applyFont="1" applyFill="1" applyBorder="1" applyAlignment="1">
      <alignment vertical="center" wrapText="1"/>
    </xf>
    <xf numFmtId="0" fontId="14" fillId="2" borderId="3" xfId="0" applyNumberFormat="1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/>
    </xf>
    <xf numFmtId="0" fontId="15" fillId="2" borderId="17" xfId="3" applyFont="1" applyFill="1" applyBorder="1" applyAlignment="1">
      <alignment horizontal="left" vertical="center" wrapText="1"/>
    </xf>
    <xf numFmtId="0" fontId="15" fillId="2" borderId="7" xfId="3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1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531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24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7" customWidth="1"/>
    <col min="3" max="16384" width="9.140625" style="9" hidden="1"/>
  </cols>
  <sheetData>
    <row r="1" spans="1:3" ht="18" customHeight="1">
      <c r="A1" s="80" t="s">
        <v>18</v>
      </c>
      <c r="B1" s="80"/>
      <c r="C1" s="8"/>
    </row>
    <row r="2" spans="1:3" ht="14.25" customHeight="1">
      <c r="A2" s="86" t="s">
        <v>51</v>
      </c>
      <c r="B2" s="87"/>
      <c r="C2" s="8"/>
    </row>
    <row r="3" spans="1:3" ht="31.5" customHeight="1">
      <c r="A3" s="83" t="s">
        <v>52</v>
      </c>
      <c r="B3" s="11" t="s">
        <v>123</v>
      </c>
      <c r="C3" s="41"/>
    </row>
    <row r="4" spans="1:3" ht="14.25" customHeight="1">
      <c r="A4" s="84"/>
      <c r="B4" s="71" t="s">
        <v>107</v>
      </c>
    </row>
    <row r="5" spans="1:3" ht="14.25" customHeight="1">
      <c r="A5" s="84"/>
      <c r="B5" s="57" t="s">
        <v>108</v>
      </c>
    </row>
    <row r="6" spans="1:3" ht="14.25" customHeight="1">
      <c r="A6" s="84"/>
      <c r="B6" s="57" t="s">
        <v>118</v>
      </c>
    </row>
    <row r="7" spans="1:3" ht="28.5" customHeight="1">
      <c r="A7" s="84"/>
      <c r="B7" s="57" t="s">
        <v>146</v>
      </c>
    </row>
    <row r="8" spans="1:3" ht="28.5" customHeight="1">
      <c r="A8" s="84"/>
      <c r="B8" s="57" t="s">
        <v>147</v>
      </c>
    </row>
    <row r="9" spans="1:3" ht="14.25" customHeight="1">
      <c r="A9" s="84"/>
      <c r="B9" s="57" t="s">
        <v>141</v>
      </c>
    </row>
    <row r="10" spans="1:3" ht="14.25" customHeight="1">
      <c r="A10" s="84"/>
      <c r="B10" s="71" t="s">
        <v>111</v>
      </c>
    </row>
    <row r="11" spans="1:3" ht="14.25" customHeight="1">
      <c r="A11" s="84"/>
      <c r="B11" s="71" t="s">
        <v>103</v>
      </c>
    </row>
    <row r="12" spans="1:3" ht="28.5" customHeight="1">
      <c r="A12" s="84"/>
      <c r="B12" s="71" t="s">
        <v>119</v>
      </c>
    </row>
    <row r="13" spans="1:3" ht="14.25" customHeight="1">
      <c r="A13" s="84"/>
      <c r="B13" s="71" t="s">
        <v>143</v>
      </c>
    </row>
    <row r="14" spans="1:3" ht="28.5">
      <c r="A14" s="84"/>
      <c r="B14" s="71" t="s">
        <v>142</v>
      </c>
    </row>
    <row r="15" spans="1:3">
      <c r="A15" s="84"/>
      <c r="B15" s="71" t="s">
        <v>109</v>
      </c>
    </row>
    <row r="16" spans="1:3" ht="14.25" customHeight="1">
      <c r="A16" s="83" t="s">
        <v>53</v>
      </c>
      <c r="B16" s="21" t="s">
        <v>69</v>
      </c>
    </row>
    <row r="17" spans="1:2" ht="14.25" customHeight="1">
      <c r="A17" s="85"/>
      <c r="B17" s="15" t="s">
        <v>68</v>
      </c>
    </row>
    <row r="18" spans="1:2" ht="14.25" customHeight="1">
      <c r="A18" s="81" t="s">
        <v>47</v>
      </c>
      <c r="B18" s="82"/>
    </row>
    <row r="19" spans="1:2" ht="42.75" customHeight="1">
      <c r="A19" s="83" t="s">
        <v>5</v>
      </c>
      <c r="B19" s="21" t="s">
        <v>6</v>
      </c>
    </row>
    <row r="20" spans="1:2" ht="14.25" customHeight="1">
      <c r="A20" s="84"/>
      <c r="B20" s="23" t="s">
        <v>17</v>
      </c>
    </row>
    <row r="21" spans="1:2" ht="42.75" customHeight="1">
      <c r="A21" s="85"/>
      <c r="B21" s="22" t="s">
        <v>57</v>
      </c>
    </row>
    <row r="22" spans="1:2" ht="14.25" customHeight="1">
      <c r="A22" s="81" t="s">
        <v>48</v>
      </c>
      <c r="B22" s="82"/>
    </row>
    <row r="23" spans="1:2" ht="28.5" customHeight="1">
      <c r="A23" s="88" t="s">
        <v>84</v>
      </c>
      <c r="B23" s="52" t="s">
        <v>87</v>
      </c>
    </row>
    <row r="24" spans="1:2" ht="14.25" customHeight="1">
      <c r="A24" s="89"/>
      <c r="B24" s="52" t="s">
        <v>88</v>
      </c>
    </row>
    <row r="25" spans="1:2" ht="14.25" customHeight="1">
      <c r="A25" s="89"/>
      <c r="B25" s="39" t="s">
        <v>145</v>
      </c>
    </row>
    <row r="26" spans="1:2" ht="14.25" customHeight="1">
      <c r="A26" s="89"/>
      <c r="B26" s="57" t="s">
        <v>75</v>
      </c>
    </row>
    <row r="27" spans="1:2" ht="14.25" customHeight="1">
      <c r="A27" s="89"/>
      <c r="B27" s="57" t="s">
        <v>102</v>
      </c>
    </row>
    <row r="28" spans="1:2" ht="28.5" customHeight="1">
      <c r="A28" s="89"/>
      <c r="B28" s="57" t="s">
        <v>99</v>
      </c>
    </row>
    <row r="29" spans="1:2" ht="28.5" customHeight="1">
      <c r="A29" s="89"/>
      <c r="B29" s="57" t="s">
        <v>100</v>
      </c>
    </row>
    <row r="30" spans="1:2" ht="14.25" customHeight="1">
      <c r="A30" s="89"/>
      <c r="B30" s="57" t="s">
        <v>106</v>
      </c>
    </row>
    <row r="31" spans="1:2" ht="28.5" customHeight="1">
      <c r="A31" s="89"/>
      <c r="B31" s="57" t="s">
        <v>144</v>
      </c>
    </row>
    <row r="32" spans="1:2" ht="14.25" customHeight="1">
      <c r="A32" s="89"/>
      <c r="B32" s="57" t="s">
        <v>101</v>
      </c>
    </row>
    <row r="33" spans="1:2" ht="38.25" customHeight="1">
      <c r="A33" s="89"/>
      <c r="B33" s="64" t="s">
        <v>148</v>
      </c>
    </row>
    <row r="34" spans="1:2" ht="25.5" customHeight="1">
      <c r="A34" s="89"/>
      <c r="B34" s="64" t="s">
        <v>98</v>
      </c>
    </row>
    <row r="35" spans="1:2" ht="42.75" customHeight="1" collapsed="1">
      <c r="A35" s="89"/>
      <c r="B35" s="52" t="s">
        <v>93</v>
      </c>
    </row>
    <row r="36" spans="1:2" ht="28.5" customHeight="1">
      <c r="A36" s="89"/>
      <c r="B36" s="39" t="s">
        <v>92</v>
      </c>
    </row>
    <row r="37" spans="1:2" ht="28.5" customHeight="1">
      <c r="A37" s="89"/>
      <c r="B37" s="52" t="s">
        <v>89</v>
      </c>
    </row>
    <row r="38" spans="1:2" ht="14.25" customHeight="1">
      <c r="A38" s="89"/>
      <c r="B38" s="57" t="s">
        <v>73</v>
      </c>
    </row>
    <row r="39" spans="1:2" ht="28.5" customHeight="1">
      <c r="A39" s="90"/>
      <c r="B39" s="57" t="s">
        <v>74</v>
      </c>
    </row>
    <row r="40" spans="1:2" ht="42.75" customHeight="1">
      <c r="A40" s="20" t="s">
        <v>85</v>
      </c>
      <c r="B40" s="38" t="s">
        <v>61</v>
      </c>
    </row>
    <row r="41" spans="1:2" ht="28.5" customHeight="1">
      <c r="A41" s="83" t="s">
        <v>86</v>
      </c>
      <c r="B41" s="21" t="s">
        <v>16</v>
      </c>
    </row>
    <row r="42" spans="1:2" ht="14.25" customHeight="1">
      <c r="A42" s="84"/>
      <c r="B42" s="40" t="s">
        <v>38</v>
      </c>
    </row>
    <row r="43" spans="1:2" ht="28.5" customHeight="1">
      <c r="A43" s="85"/>
      <c r="B43" s="40" t="s">
        <v>76</v>
      </c>
    </row>
    <row r="44" spans="1:2" ht="14.25" customHeight="1">
      <c r="A44" s="81" t="s">
        <v>83</v>
      </c>
      <c r="B44" s="82"/>
    </row>
    <row r="45" spans="1:2" ht="14.25" customHeight="1">
      <c r="A45" s="83" t="s">
        <v>81</v>
      </c>
      <c r="B45" s="36" t="s">
        <v>64</v>
      </c>
    </row>
    <row r="46" spans="1:2" ht="14.25" customHeight="1">
      <c r="A46" s="84"/>
      <c r="B46" s="29" t="s">
        <v>54</v>
      </c>
    </row>
    <row r="47" spans="1:2" ht="14.25" customHeight="1">
      <c r="A47" s="85"/>
      <c r="B47" s="73">
        <v>43544</v>
      </c>
    </row>
    <row r="48" spans="1:2" ht="42.75" customHeight="1">
      <c r="A48" s="83" t="s">
        <v>82</v>
      </c>
      <c r="B48" s="21" t="s">
        <v>91</v>
      </c>
    </row>
    <row r="49" spans="1:2" ht="28.5" customHeight="1">
      <c r="A49" s="84"/>
      <c r="B49" s="15" t="s">
        <v>7</v>
      </c>
    </row>
    <row r="50" spans="1:2" ht="28.5" customHeight="1">
      <c r="A50" s="85"/>
      <c r="B50" s="15" t="s">
        <v>90</v>
      </c>
    </row>
    <row r="51" spans="1:2" ht="14.25" customHeight="1">
      <c r="A51" s="81" t="s">
        <v>49</v>
      </c>
      <c r="B51" s="82"/>
    </row>
    <row r="52" spans="1:2" ht="14.25" customHeight="1">
      <c r="A52" s="83" t="s">
        <v>8</v>
      </c>
      <c r="B52" s="53" t="s">
        <v>95</v>
      </c>
    </row>
    <row r="53" spans="1:2" ht="42.75" customHeight="1">
      <c r="A53" s="85"/>
      <c r="B53" s="54" t="s">
        <v>96</v>
      </c>
    </row>
    <row r="54" spans="1:2" ht="57" customHeight="1">
      <c r="A54" s="44" t="s">
        <v>9</v>
      </c>
      <c r="B54" s="15" t="s">
        <v>10</v>
      </c>
    </row>
    <row r="55" spans="1:2" ht="14.25" customHeight="1">
      <c r="A55" s="83" t="s">
        <v>11</v>
      </c>
      <c r="B55" s="21" t="s">
        <v>12</v>
      </c>
    </row>
    <row r="56" spans="1:2" ht="28.5" customHeight="1">
      <c r="A56" s="84"/>
      <c r="B56" s="40" t="s">
        <v>39</v>
      </c>
    </row>
    <row r="57" spans="1:2" ht="28.5" customHeight="1">
      <c r="A57" s="84"/>
      <c r="B57" s="40" t="s">
        <v>40</v>
      </c>
    </row>
    <row r="58" spans="1:2" ht="42.75" customHeight="1">
      <c r="A58" s="85"/>
      <c r="B58" s="22" t="s">
        <v>36</v>
      </c>
    </row>
    <row r="59" spans="1:2" ht="14.25" customHeight="1">
      <c r="A59" s="83" t="s">
        <v>13</v>
      </c>
      <c r="B59" s="21" t="s">
        <v>14</v>
      </c>
    </row>
    <row r="60" spans="1:2" ht="14.25" customHeight="1">
      <c r="A60" s="84"/>
      <c r="B60" s="40" t="s">
        <v>41</v>
      </c>
    </row>
    <row r="61" spans="1:2" ht="28.5" customHeight="1">
      <c r="A61" s="84"/>
      <c r="B61" s="40" t="s">
        <v>42</v>
      </c>
    </row>
    <row r="62" spans="1:2" ht="42.75" customHeight="1">
      <c r="A62" s="85"/>
      <c r="B62" s="22" t="s">
        <v>15</v>
      </c>
    </row>
    <row r="63" spans="1:2" ht="28.5" customHeight="1">
      <c r="A63" s="83" t="s">
        <v>77</v>
      </c>
      <c r="B63" s="21" t="s">
        <v>70</v>
      </c>
    </row>
    <row r="64" spans="1:2" ht="14.25" customHeight="1">
      <c r="A64" s="84"/>
      <c r="B64" s="51" t="s">
        <v>59</v>
      </c>
    </row>
    <row r="65" spans="1:2" ht="14.25" customHeight="1">
      <c r="A65" s="84"/>
      <c r="B65" s="51" t="s">
        <v>60</v>
      </c>
    </row>
    <row r="66" spans="1:2" ht="14.25" customHeight="1">
      <c r="A66" s="84"/>
      <c r="B66" s="51" t="s">
        <v>66</v>
      </c>
    </row>
    <row r="67" spans="1:2" ht="14.25" customHeight="1">
      <c r="A67" s="84"/>
      <c r="B67" s="51" t="s">
        <v>67</v>
      </c>
    </row>
    <row r="68" spans="1:2" ht="14.25" customHeight="1">
      <c r="A68" s="84"/>
      <c r="B68" s="51" t="s">
        <v>65</v>
      </c>
    </row>
    <row r="69" spans="1:2" ht="14.25" customHeight="1">
      <c r="A69" s="85"/>
      <c r="B69" s="55" t="s">
        <v>71</v>
      </c>
    </row>
    <row r="70" spans="1:2" ht="28.5" customHeight="1">
      <c r="A70" s="83" t="s">
        <v>78</v>
      </c>
      <c r="B70" s="24" t="s">
        <v>79</v>
      </c>
    </row>
    <row r="71" spans="1:2" ht="14.25" customHeight="1">
      <c r="A71" s="85"/>
      <c r="B71" s="25" t="s">
        <v>43</v>
      </c>
    </row>
    <row r="72" spans="1:2" ht="14.25" customHeight="1">
      <c r="A72" s="81" t="s">
        <v>50</v>
      </c>
      <c r="B72" s="82"/>
    </row>
    <row r="73" spans="1:2" ht="71.25" customHeight="1">
      <c r="A73" s="20" t="s">
        <v>80</v>
      </c>
      <c r="B73" s="56" t="s">
        <v>94</v>
      </c>
    </row>
    <row r="74" spans="1:2" ht="14.25" customHeight="1"/>
    <row r="75" spans="1:2" ht="28.5" customHeight="1">
      <c r="B75" s="37" t="s">
        <v>55</v>
      </c>
    </row>
    <row r="76" spans="1:2" ht="14.25" customHeight="1">
      <c r="B76" s="26" t="s">
        <v>45</v>
      </c>
    </row>
    <row r="77" spans="1:2" ht="14.25" customHeight="1"/>
    <row r="78" spans="1:2" ht="14.25" customHeight="1"/>
    <row r="79" spans="1:2" ht="14.25" customHeight="1"/>
    <row r="80" spans="1:2" ht="14.25" hidden="1" customHeight="1"/>
    <row r="81" ht="14.25" hidden="1" customHeight="1"/>
    <row r="82" ht="14.25" hidden="1" customHeight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/>
  </sheetData>
  <mergeCells count="19">
    <mergeCell ref="A23:A39"/>
    <mergeCell ref="A59:A62"/>
    <mergeCell ref="A63:A69"/>
    <mergeCell ref="A70:A71"/>
    <mergeCell ref="A72:B72"/>
    <mergeCell ref="A45:A47"/>
    <mergeCell ref="A48:A50"/>
    <mergeCell ref="A51:B51"/>
    <mergeCell ref="A52:A53"/>
    <mergeCell ref="A55:A58"/>
    <mergeCell ref="A41:A43"/>
    <mergeCell ref="A44:B44"/>
    <mergeCell ref="A1:B1"/>
    <mergeCell ref="A18:B18"/>
    <mergeCell ref="A19:A21"/>
    <mergeCell ref="A22:B22"/>
    <mergeCell ref="A2:B2"/>
    <mergeCell ref="A16:A17"/>
    <mergeCell ref="A3:A15"/>
  </mergeCells>
  <conditionalFormatting sqref="B47">
    <cfRule type="containsBlanks" dxfId="7" priority="1">
      <formula>LEN(TRIM(B47))=0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20" r:id="rId1"/>
    <hyperlink ref="B76" r:id="rId2"/>
    <hyperlink ref="B71" r:id="rId3"/>
    <hyperlink ref="B36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5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0"/>
  <sheetViews>
    <sheetView showGridLines="0" showZeros="0" defaultGridColor="0" colorId="22" zoomScale="90" zoomScaleNormal="9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2.75"/>
  <cols>
    <col min="1" max="1" width="26.28515625" style="60" customWidth="1"/>
    <col min="2" max="2" width="2.7109375" style="60" customWidth="1"/>
    <col min="3" max="3" width="131.7109375" style="60" customWidth="1"/>
    <col min="4" max="4" width="52.5703125" style="61" customWidth="1"/>
    <col min="5" max="5" width="21.28515625" style="68" customWidth="1"/>
    <col min="6" max="6" width="9.28515625" style="59" customWidth="1"/>
    <col min="7" max="16384" width="9.140625" style="59"/>
  </cols>
  <sheetData>
    <row r="1" spans="1:5" ht="25.5" customHeight="1">
      <c r="A1" s="100" t="str">
        <f>IF($D$3=0,"Додаток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00"/>
      <c r="C1" s="100"/>
      <c r="D1" s="42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65"/>
    </row>
    <row r="2" spans="1:5" s="16" customFormat="1" ht="20.25" customHeight="1">
      <c r="A2" s="101" t="str">
        <f>Документація!$B$3</f>
        <v>Вивіска та оформлення магазину Секунда в ТРЦ Блокбастер, м. Київ</v>
      </c>
      <c r="B2" s="101"/>
      <c r="C2" s="101"/>
      <c r="D2" s="43" t="str">
        <f>IF($D$3=0,"Поля для заповнення промарковано кольором.","")</f>
        <v>Поля для заповнення промарковано кольором.</v>
      </c>
      <c r="E2" s="66"/>
    </row>
    <row r="3" spans="1:5" s="16" customFormat="1" ht="12.75" customHeight="1">
      <c r="A3" s="102" t="s">
        <v>21</v>
      </c>
      <c r="B3" s="103"/>
      <c r="C3" s="104"/>
      <c r="D3" s="45"/>
      <c r="E3" s="67"/>
    </row>
    <row r="4" spans="1:5" s="16" customFormat="1" ht="12.75" customHeight="1">
      <c r="A4" s="97" t="s">
        <v>22</v>
      </c>
      <c r="B4" s="98"/>
      <c r="C4" s="99"/>
      <c r="D4" s="46"/>
      <c r="E4" s="67"/>
    </row>
    <row r="5" spans="1:5" s="16" customFormat="1" ht="12.75" customHeight="1">
      <c r="A5" s="97" t="s">
        <v>23</v>
      </c>
      <c r="B5" s="98"/>
      <c r="C5" s="99"/>
      <c r="D5" s="46"/>
      <c r="E5" s="67"/>
    </row>
    <row r="6" spans="1:5" s="16" customFormat="1" ht="12.75" customHeight="1">
      <c r="A6" s="97" t="s">
        <v>24</v>
      </c>
      <c r="B6" s="98"/>
      <c r="C6" s="99"/>
      <c r="D6" s="47"/>
      <c r="E6" s="67"/>
    </row>
    <row r="7" spans="1:5" s="16" customFormat="1" ht="12.75" customHeight="1">
      <c r="A7" s="97" t="s">
        <v>25</v>
      </c>
      <c r="B7" s="98"/>
      <c r="C7" s="99"/>
      <c r="D7" s="46"/>
      <c r="E7" s="67"/>
    </row>
    <row r="8" spans="1:5" s="16" customFormat="1" ht="12.75" customHeight="1">
      <c r="A8" s="97" t="s">
        <v>26</v>
      </c>
      <c r="B8" s="98"/>
      <c r="C8" s="99"/>
      <c r="D8" s="46"/>
      <c r="E8" s="67"/>
    </row>
    <row r="9" spans="1:5" s="16" customFormat="1" ht="12.75" customHeight="1">
      <c r="A9" s="97" t="s">
        <v>37</v>
      </c>
      <c r="B9" s="98"/>
      <c r="C9" s="99"/>
      <c r="D9" s="47"/>
      <c r="E9" s="67"/>
    </row>
    <row r="10" spans="1:5" s="16" customFormat="1" ht="12.75" customHeight="1">
      <c r="A10" s="97" t="s">
        <v>27</v>
      </c>
      <c r="B10" s="98"/>
      <c r="C10" s="99"/>
      <c r="D10" s="46"/>
      <c r="E10" s="67"/>
    </row>
    <row r="11" spans="1:5" s="16" customFormat="1" ht="12.75" customHeight="1">
      <c r="A11" s="97" t="s">
        <v>31</v>
      </c>
      <c r="B11" s="98"/>
      <c r="C11" s="99"/>
      <c r="D11" s="47"/>
      <c r="E11" s="67"/>
    </row>
    <row r="12" spans="1:5" s="16" customFormat="1" ht="12.75" customHeight="1">
      <c r="A12" s="97" t="s">
        <v>32</v>
      </c>
      <c r="B12" s="98"/>
      <c r="C12" s="99"/>
      <c r="D12" s="48"/>
      <c r="E12" s="67"/>
    </row>
    <row r="13" spans="1:5" s="16" customFormat="1" ht="12.75" customHeight="1">
      <c r="A13" s="97" t="s">
        <v>62</v>
      </c>
      <c r="B13" s="98"/>
      <c r="C13" s="99"/>
      <c r="D13" s="49"/>
      <c r="E13" s="67"/>
    </row>
    <row r="14" spans="1:5" s="16" customFormat="1" ht="12.75" customHeight="1">
      <c r="A14" s="97" t="s">
        <v>46</v>
      </c>
      <c r="B14" s="98"/>
      <c r="C14" s="99"/>
      <c r="D14" s="49"/>
      <c r="E14" s="67"/>
    </row>
    <row r="15" spans="1:5" s="16" customFormat="1" ht="12.75" customHeight="1">
      <c r="A15" s="97" t="s">
        <v>28</v>
      </c>
      <c r="B15" s="98"/>
      <c r="C15" s="99"/>
      <c r="D15" s="49"/>
      <c r="E15" s="67"/>
    </row>
    <row r="16" spans="1:5" s="16" customFormat="1" ht="12.75" customHeight="1">
      <c r="A16" s="97" t="s">
        <v>35</v>
      </c>
      <c r="B16" s="98"/>
      <c r="C16" s="99"/>
      <c r="D16" s="49"/>
      <c r="E16" s="67"/>
    </row>
    <row r="17" spans="1:5" s="16" customFormat="1" ht="12.75" customHeight="1">
      <c r="A17" s="97" t="s">
        <v>29</v>
      </c>
      <c r="B17" s="98"/>
      <c r="C17" s="99"/>
      <c r="D17" s="49"/>
      <c r="E17" s="67"/>
    </row>
    <row r="18" spans="1:5" s="16" customFormat="1" ht="12.75" customHeight="1">
      <c r="A18" s="97" t="s">
        <v>30</v>
      </c>
      <c r="B18" s="98"/>
      <c r="C18" s="99"/>
      <c r="D18" s="49"/>
      <c r="E18" s="67"/>
    </row>
    <row r="19" spans="1:5" s="16" customFormat="1" ht="12.75" customHeight="1">
      <c r="A19" s="97" t="s">
        <v>58</v>
      </c>
      <c r="B19" s="98"/>
      <c r="C19" s="99"/>
      <c r="D19" s="50"/>
      <c r="E19" s="67"/>
    </row>
    <row r="20" spans="1:5" s="16" customFormat="1" ht="12.75" customHeight="1">
      <c r="A20" s="97" t="s">
        <v>72</v>
      </c>
      <c r="B20" s="98"/>
      <c r="C20" s="99"/>
      <c r="D20" s="50"/>
      <c r="E20" s="67"/>
    </row>
    <row r="21" spans="1:5" ht="12.75" customHeight="1">
      <c r="A21" s="94" t="s">
        <v>112</v>
      </c>
      <c r="B21" s="95"/>
      <c r="C21" s="96"/>
      <c r="D21" s="46"/>
    </row>
    <row r="22" spans="1:5" ht="12.75" customHeight="1">
      <c r="A22" s="94" t="s">
        <v>140</v>
      </c>
      <c r="B22" s="95"/>
      <c r="C22" s="96"/>
      <c r="D22" s="46"/>
    </row>
    <row r="23" spans="1:5" ht="25.5" customHeight="1">
      <c r="A23" s="94" t="s">
        <v>104</v>
      </c>
      <c r="B23" s="95"/>
      <c r="C23" s="96"/>
      <c r="D23" s="46"/>
    </row>
    <row r="24" spans="1:5" ht="25.5" customHeight="1">
      <c r="A24" s="94" t="s">
        <v>114</v>
      </c>
      <c r="B24" s="95"/>
      <c r="C24" s="96"/>
      <c r="D24" s="46"/>
    </row>
    <row r="25" spans="1:5" ht="12.75" customHeight="1">
      <c r="A25" s="94" t="s">
        <v>97</v>
      </c>
      <c r="B25" s="95"/>
      <c r="C25" s="96"/>
      <c r="D25" s="46"/>
    </row>
    <row r="26" spans="1:5" ht="12.75" customHeight="1">
      <c r="A26" s="62" t="s">
        <v>110</v>
      </c>
      <c r="B26" s="62"/>
      <c r="C26" s="62" t="s">
        <v>117</v>
      </c>
      <c r="D26" s="63" t="s">
        <v>105</v>
      </c>
    </row>
    <row r="27" spans="1:5" ht="84" customHeight="1">
      <c r="A27" s="72" t="s">
        <v>115</v>
      </c>
      <c r="B27" s="77" t="s">
        <v>126</v>
      </c>
      <c r="C27" s="78" t="s">
        <v>124</v>
      </c>
      <c r="D27" s="74"/>
    </row>
    <row r="28" spans="1:5" ht="36" customHeight="1">
      <c r="A28" s="72" t="s">
        <v>149</v>
      </c>
      <c r="B28" s="77" t="s">
        <v>127</v>
      </c>
      <c r="C28" s="78" t="s">
        <v>150</v>
      </c>
      <c r="D28" s="74"/>
    </row>
    <row r="29" spans="1:5" ht="60" customHeight="1">
      <c r="A29" s="72" t="s">
        <v>116</v>
      </c>
      <c r="B29" s="77" t="s">
        <v>128</v>
      </c>
      <c r="C29" s="78" t="s">
        <v>120</v>
      </c>
      <c r="D29" s="74"/>
    </row>
    <row r="30" spans="1:5" ht="25.5" customHeight="1">
      <c r="A30" s="72" t="s">
        <v>122</v>
      </c>
      <c r="B30" s="77" t="s">
        <v>129</v>
      </c>
      <c r="C30" s="78" t="s">
        <v>121</v>
      </c>
      <c r="D30" s="74"/>
    </row>
    <row r="31" spans="1:5" ht="36" customHeight="1">
      <c r="A31" s="91" t="s">
        <v>139</v>
      </c>
      <c r="B31" s="77" t="s">
        <v>130</v>
      </c>
      <c r="C31" s="78" t="s">
        <v>138</v>
      </c>
      <c r="D31" s="74"/>
    </row>
    <row r="32" spans="1:5" ht="36" customHeight="1">
      <c r="A32" s="92"/>
      <c r="B32" s="77" t="s">
        <v>131</v>
      </c>
      <c r="C32" s="78" t="s">
        <v>135</v>
      </c>
      <c r="D32" s="74"/>
    </row>
    <row r="33" spans="1:5" ht="24" customHeight="1">
      <c r="A33" s="92"/>
      <c r="B33" s="77" t="s">
        <v>132</v>
      </c>
      <c r="C33" s="79" t="s">
        <v>136</v>
      </c>
      <c r="D33" s="74"/>
    </row>
    <row r="34" spans="1:5" ht="48" customHeight="1">
      <c r="A34" s="92"/>
      <c r="B34" s="77" t="s">
        <v>133</v>
      </c>
      <c r="C34" s="78" t="s">
        <v>137</v>
      </c>
      <c r="D34" s="74"/>
    </row>
    <row r="35" spans="1:5" ht="60" customHeight="1">
      <c r="A35" s="93"/>
      <c r="B35" s="77" t="s">
        <v>134</v>
      </c>
      <c r="C35" s="78" t="s">
        <v>125</v>
      </c>
      <c r="D35" s="74"/>
    </row>
    <row r="36" spans="1:5" ht="15.75" customHeight="1">
      <c r="B36" s="59"/>
      <c r="C36" s="76" t="s">
        <v>113</v>
      </c>
      <c r="D36" s="75">
        <f>SUM(D27:D35)</f>
        <v>0</v>
      </c>
    </row>
    <row r="37" spans="1:5" ht="12.75" customHeight="1">
      <c r="B37" s="59"/>
    </row>
    <row r="38" spans="1:5" ht="12.75" customHeight="1">
      <c r="B38" s="59"/>
      <c r="E38" s="69"/>
    </row>
    <row r="39" spans="1:5" ht="12.75" customHeight="1">
      <c r="D39" s="70"/>
    </row>
    <row r="40" spans="1:5" ht="12.75" customHeight="1"/>
  </sheetData>
  <sheetProtection password="C79F" sheet="1" objects="1" scenarios="1" formatCells="0" formatColumns="0" formatRows="0" autoFilter="0"/>
  <protectedRanges>
    <protectedRange sqref="D1:D1048576" name="Диапазон1"/>
  </protectedRanges>
  <mergeCells count="26">
    <mergeCell ref="A6:C6"/>
    <mergeCell ref="A1:C1"/>
    <mergeCell ref="A2:C2"/>
    <mergeCell ref="A3:C3"/>
    <mergeCell ref="A4:C4"/>
    <mergeCell ref="A5:C5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31:A35"/>
    <mergeCell ref="A25:C25"/>
    <mergeCell ref="A19:C19"/>
    <mergeCell ref="A20:C20"/>
    <mergeCell ref="A21:C21"/>
    <mergeCell ref="A22:C22"/>
    <mergeCell ref="A23:C23"/>
    <mergeCell ref="A24:C24"/>
  </mergeCells>
  <conditionalFormatting sqref="D3:D21 D23 D25:D26 D28">
    <cfRule type="containsBlanks" dxfId="6" priority="34">
      <formula>LEN(TRIM(D3))=0</formula>
    </cfRule>
  </conditionalFormatting>
  <conditionalFormatting sqref="D24">
    <cfRule type="containsBlanks" dxfId="5" priority="7">
      <formula>LEN(TRIM(D24))=0</formula>
    </cfRule>
  </conditionalFormatting>
  <conditionalFormatting sqref="D22">
    <cfRule type="containsBlanks" dxfId="4" priority="6">
      <formula>LEN(TRIM(D22))=0</formula>
    </cfRule>
  </conditionalFormatting>
  <conditionalFormatting sqref="D27">
    <cfRule type="containsBlanks" dxfId="3" priority="5">
      <formula>LEN(TRIM(D27))=0</formula>
    </cfRule>
  </conditionalFormatting>
  <conditionalFormatting sqref="D29">
    <cfRule type="containsBlanks" dxfId="2" priority="4">
      <formula>LEN(TRIM(D29))=0</formula>
    </cfRule>
  </conditionalFormatting>
  <conditionalFormatting sqref="D30">
    <cfRule type="containsBlanks" dxfId="1" priority="3">
      <formula>LEN(TRIM(D30))=0</formula>
    </cfRule>
  </conditionalFormatting>
  <conditionalFormatting sqref="D31:D35">
    <cfRule type="containsBlanks" dxfId="0" priority="2">
      <formula>LEN(TRIM(D31))=0</formula>
    </cfRule>
  </conditionalFormatting>
  <dataValidations count="1">
    <dataValidation type="decimal" operator="greaterThanOrEqual" allowBlank="1" showInputMessage="1" showErrorMessage="1" sqref="D28:D29">
      <formula1>0</formula1>
    </dataValidation>
  </dataValidations>
  <pageMargins left="0.28000000000000003" right="0.2" top="0.2" bottom="0.36" header="0.19685039370078741" footer="0.19685039370078741"/>
  <pageSetup paperSize="9" scale="67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4" t="s">
        <v>63</v>
      </c>
      <c r="B1" s="33"/>
      <c r="C1" s="58" t="str">
        <f>CONCATENATE("Вхідний № ",RIGHT(LEFT(Документація!$B$25,10),3),"/_______")</f>
        <v>Вхідний № 531/_______</v>
      </c>
    </row>
    <row r="2" spans="1:3" s="10" customFormat="1">
      <c r="A2" s="35">
        <f>WORKDAY(Документація!$B$47,-1)</f>
        <v>43543</v>
      </c>
      <c r="B2" s="32"/>
      <c r="C2" s="13"/>
    </row>
    <row r="3" spans="1:3" s="10" customFormat="1">
      <c r="A3" s="5"/>
      <c r="B3" s="4"/>
      <c r="C3" s="13" t="s">
        <v>34</v>
      </c>
    </row>
    <row r="4" spans="1:3" ht="67.5" customHeight="1">
      <c r="A4" s="17" t="s">
        <v>0</v>
      </c>
      <c r="B4" s="107">
        <f>'Додаток 1'!$D$3</f>
        <v>0</v>
      </c>
      <c r="C4" s="107"/>
    </row>
    <row r="5" spans="1:3" ht="18" customHeight="1">
      <c r="A5" s="6"/>
      <c r="B5" s="108">
        <f>'Додаток 1'!$D$8</f>
        <v>0</v>
      </c>
      <c r="C5" s="108"/>
    </row>
    <row r="6" spans="1:3">
      <c r="A6" s="13" t="s">
        <v>33</v>
      </c>
      <c r="B6" s="108">
        <f>'Додаток 1'!$D$10</f>
        <v>0</v>
      </c>
      <c r="C6" s="108"/>
    </row>
    <row r="7" spans="1:3" s="2" customFormat="1" ht="18" customHeight="1">
      <c r="A7" s="28"/>
      <c r="B7" s="109">
        <f>'Додаток 1'!$D$11</f>
        <v>0</v>
      </c>
      <c r="C7" s="109"/>
    </row>
    <row r="8" spans="1:3" s="10" customFormat="1" ht="18" customHeight="1">
      <c r="A8" s="28"/>
      <c r="B8" s="108">
        <f>'Додаток 1'!$D$12</f>
        <v>0</v>
      </c>
      <c r="C8" s="108"/>
    </row>
    <row r="9" spans="1:3" s="10" customFormat="1" ht="18" customHeight="1">
      <c r="A9" s="14"/>
      <c r="B9" s="30"/>
      <c r="C9" s="31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05" t="s">
        <v>20</v>
      </c>
      <c r="C11" s="105"/>
    </row>
    <row r="12" spans="1:3" ht="131.25" customHeight="1">
      <c r="A12" s="7"/>
      <c r="B12" s="106" t="str">
        <f>Документація!$B$3</f>
        <v>Вивіска та оформлення магазину Секунда в ТРЦ Блокбастер, м. Київ</v>
      </c>
      <c r="C12" s="106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56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Документація!$B$25</f>
        <v>tender-531@foxtrot.kiev.ua</v>
      </c>
    </row>
    <row r="20" spans="3:3">
      <c r="C20" s="19" t="s">
        <v>44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2019-03-14T11:14:14Z</dcterms:modified>
</cp:coreProperties>
</file>