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090FD10E-A56A-4AA2-8171-D207D24B00CC}" xr6:coauthVersionLast="43" xr6:coauthVersionMax="43" xr10:uidLastSave="{00000000-0000-0000-0000-000000000000}"/>
  <bookViews>
    <workbookView xWindow="-120" yWindow="-120" windowWidth="20730" windowHeight="11160" tabRatio="739" xr2:uid="{00000000-000D-0000-FFFF-FFFF00000000}"/>
  </bookViews>
  <sheets>
    <sheet name="Документація" sheetId="2" r:id="rId1"/>
    <sheet name="Додаток 1" sheetId="8" r:id="rId2"/>
    <sheet name="Додаток 2" sheetId="9" r:id="rId3"/>
    <sheet name="Титульний лист конверта" sheetId="1" r:id="rId4"/>
  </sheets>
  <definedNames>
    <definedName name="_xlnm.Print_Titles" localSheetId="1">'Додаток 1'!$27:$27</definedName>
    <definedName name="_xlnm.Print_Area" localSheetId="1">'Додаток 1'!$A$1:$B$29</definedName>
    <definedName name="_xlnm.Print_Area" localSheetId="0">Документація!#REF!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9" l="1"/>
  <c r="A2" i="8" l="1"/>
  <c r="C15" i="1"/>
  <c r="B12" i="1"/>
  <c r="A2" i="1"/>
  <c r="B4" i="8"/>
  <c r="A1" i="8"/>
  <c r="B2" i="8"/>
  <c r="B1" i="8"/>
  <c r="B8" i="1"/>
  <c r="B7" i="1"/>
  <c r="B6" i="1"/>
  <c r="B5" i="1"/>
  <c r="B4" i="1"/>
  <c r="C1" i="1"/>
</calcChain>
</file>

<file path=xl/sharedStrings.xml><?xml version="1.0" encoding="utf-8"?>
<sst xmlns="http://schemas.openxmlformats.org/spreadsheetml/2006/main" count="174" uniqueCount="154">
  <si>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</si>
  <si>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</si>
  <si>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</si>
  <si>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</si>
  <si>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</si>
  <si>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Група компаній «ФОКСТРОТ»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</si>
  <si>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</si>
  <si>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</si>
  <si>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3.4. Кваліфікаційні критерії до Учасників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</si>
  <si>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</si>
  <si>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</si>
  <si>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</si>
  <si>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</si>
  <si>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</si>
  <si>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</si>
  <si>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</si>
  <si>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</si>
  <si>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</si>
  <si>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</si>
  <si>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</si>
  <si>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</si>
  <si>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</si>
  <si>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</si>
  <si>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</si>
  <si>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</si>
  <si>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</si>
  <si>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</si>
  <si>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</si>
  <si>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</si>
  <si>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</si>
  <si>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</si>
  <si>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</si>
  <si>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</si>
  <si>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</si>
  <si>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</si>
  <si>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</si>
  <si>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</si>
  <si>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</si>
  <si>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</si>
  <si>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</si>
  <si>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</si>
  <si>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</si>
  <si>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</si>
  <si>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</si>
  <si>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</si>
  <si>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</si>
  <si>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</si>
  <si>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</si>
  <si>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</si>
  <si>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</si>
  <si>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</si>
  <si>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</si>
  <si>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</si>
  <si>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</si>
  <si>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</si>
  <si>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</si>
  <si>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</si>
  <si>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</si>
  <si>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</si>
  <si>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</si>
  <si>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</si>
  <si>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</si>
  <si>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Комерційна пропозиція</t>
  </si>
  <si>
    <t>- Комерційну пропозицію у форматі Додатку 1, завірену підписом керівника та печаткою.</t>
  </si>
  <si>
    <t>Формат та порядок рядків і стовпців змінювати не можна. 
Додавати або видаляти стовбці чи рядки не можна.</t>
  </si>
  <si>
    <t>Термін подачі пропозиції включно до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</si>
  <si>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 та в мінімальні строки.</t>
  </si>
  <si>
    <t>Офіційний сайт компанії Учасника (за наявності)</t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</si>
  <si>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запечатаному конверті</t>
    </r>
    <r>
      <rPr>
        <sz val="10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</si>
  <si>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електронному вигляді</t>
    </r>
    <r>
      <rPr>
        <sz val="10"/>
        <color theme="1"/>
        <rFont val="Arial"/>
        <family val="2"/>
        <charset val="204"/>
      </rPr>
      <t>:</t>
    </r>
  </si>
  <si>
    <t>Вартість, грн. з ПДВ</t>
  </si>
  <si>
    <t>№ п/п</t>
  </si>
  <si>
    <r>
      <rPr>
        <sz val="10"/>
        <rFont val="Arial"/>
        <family val="2"/>
        <charset val="204"/>
      </rPr>
      <t>Умови предмету закупівлі, перелік та обсяги робіт зазначені  в</t>
    </r>
    <r>
      <rPr>
        <u/>
        <sz val="10"/>
        <color theme="10"/>
        <rFont val="Arial"/>
        <family val="2"/>
        <charset val="204"/>
      </rPr>
      <t xml:space="preserve"> Додатку 1</t>
    </r>
    <r>
      <rPr>
        <sz val="10"/>
        <rFont val="Arial"/>
        <family val="2"/>
        <charset val="204"/>
      </rPr>
      <t>.</t>
    </r>
  </si>
  <si>
    <t>Критеріями вибора переможця є:
- ціна пропозиції;
- мінімальний термін виконання робіт.</t>
  </si>
  <si>
    <t>Вартість робіт визначена та зафіксована в договорі.</t>
  </si>
  <si>
    <t>м. Київ, 04112</t>
  </si>
  <si>
    <r>
      <rPr>
        <b/>
        <sz val="10"/>
        <rFont val="Arial"/>
        <family val="2"/>
        <charset val="204"/>
      </rPr>
      <t xml:space="preserve">Строк виконання робіт: </t>
    </r>
    <r>
      <rPr>
        <sz val="10"/>
        <rFont val="Arial"/>
        <family val="2"/>
        <charset val="204"/>
      </rPr>
      <t>вказати в календарних днях</t>
    </r>
  </si>
  <si>
    <t>Найменування робіт</t>
  </si>
  <si>
    <t>1.2. Інформація про Замовника процедури закупівлі</t>
  </si>
  <si>
    <t>м. Київ, 04112, вул. Дорогожицька, 1, галерея 1, кабінет 1.</t>
  </si>
  <si>
    <t>3.1. Зміст та вимоги до оформлення пропозиції Учасника</t>
  </si>
  <si>
    <t>Пропозиція Учасника подається в термін, визначений в оголошенні про процедуру закупівлі.</t>
  </si>
  <si>
    <r>
      <rPr>
        <b/>
        <sz val="10"/>
        <color theme="1"/>
        <rFont val="Arial"/>
        <family val="2"/>
        <charset val="204"/>
      </rPr>
      <t>Електронна версія пропозиції</t>
    </r>
    <r>
      <rPr>
        <sz val="10"/>
        <color theme="1"/>
        <rFont val="Arial"/>
        <family val="2"/>
        <charset val="204"/>
      </rPr>
      <t xml:space="preserve"> в форматі Excel подається на адресу:</t>
    </r>
  </si>
  <si>
    <t>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</si>
  <si>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t>- Комерційну пропозицію (Додаток 1) в форматі Excel.</t>
  </si>
  <si>
    <t>- Комерційну пропозицію з обов'язковими вкладеннями файлів ІМD, IBD програми АВК 5 та файли ДЦ, ЛК, ІВР в Word;</t>
  </si>
  <si>
    <t>- Відповідні дозволи або ліцензії на виконання певних робіт чи послуг, здійснення підприємницької діяльності відповідно до положень статуту учасника;</t>
  </si>
  <si>
    <t>- Проект Договору.</t>
  </si>
  <si>
    <r>
      <rPr>
        <b/>
        <sz val="10"/>
        <color theme="1"/>
        <rFont val="Arial"/>
        <family val="2"/>
        <charset val="204"/>
      </rPr>
      <t xml:space="preserve">Оригінал пропозиції </t>
    </r>
    <r>
      <rPr>
        <sz val="10"/>
        <color theme="1"/>
        <rFont val="Arial"/>
        <family val="2"/>
        <charset val="204"/>
      </rPr>
      <t>подається в запечатаному паперовому конверті розміром 229×324мм.</t>
    </r>
  </si>
  <si>
    <r>
      <t xml:space="preserve">На конверт має бути наклеєний </t>
    </r>
    <r>
      <rPr>
        <u/>
        <sz val="10"/>
        <color rgb="FF0000FF"/>
        <rFont val="Arial"/>
        <family val="2"/>
        <charset val="204"/>
      </rPr>
      <t>Титульний лист</t>
    </r>
    <r>
      <rPr>
        <sz val="10"/>
        <color theme="1"/>
        <rFont val="Arial"/>
        <family val="2"/>
        <charset val="204"/>
      </rPr>
      <t xml:space="preserve">, який автоматично формується при заповненні Додатку 1. </t>
    </r>
  </si>
  <si>
    <t>Адреса надання пропозиції: м. Київ, 04112, вул. Дорогожицька,1, галерея 1, кімната 1.</t>
  </si>
  <si>
    <t>- Комерційну пропозицію: файли ДЦ, ЛК, ІВР, завірену підписом керівника та печаткою..</t>
  </si>
  <si>
    <t>3.3. Строк, протягом якого пропозиції Учасників є дійсними</t>
  </si>
  <si>
    <t>Пропозиція кожного Учасника вважається дійсною протягом проведення конкурсної процедури закупівлі, а в разі його акцепту, - протягом терміну виконання договору закупівлі.</t>
  </si>
  <si>
    <t>2. Мають необхідне обладнання, кваліфікований персонал та досвід в даному напрямку не менше 3 років.</t>
  </si>
  <si>
    <t xml:space="preserve">4.1. Місце, дата та час розкриття пропозицій Учасників </t>
  </si>
  <si>
    <t>Місце розкриття пропозицій: м. Київ, 04112, вул. Дорогожицька, 1.</t>
  </si>
  <si>
    <t>Дата проведення процедури розкриття пропозицій:</t>
  </si>
  <si>
    <t>4.2. Умови розкриття пропозицій</t>
  </si>
  <si>
    <t>До участі у процедурі розкриття пропозицій допускаються всі Учасники. Відсутність представника Учасника під час розкриття пропозицій не є підставою для відхилення пропозиції Учасника.</t>
  </si>
  <si>
    <t>Для підтвердження особи представник Учасника повинен надати паспорт.</t>
  </si>
  <si>
    <t>5.5. Подача установчих документів</t>
  </si>
  <si>
    <t>Фіналісти процедури закупівлі на запит Замовника надають такі документи в електронному вигляді:</t>
  </si>
  <si>
    <t>Витяг з реєстру платників ПДВ;</t>
  </si>
  <si>
    <t>Витяг з єдиного державного реєстру підприємств та організацій;</t>
  </si>
  <si>
    <t>Довідка про включення до ЄДРПОУ;</t>
  </si>
  <si>
    <t>Документ, що засвідчує повноваження керівника (виписка з статуту, тощо).</t>
  </si>
  <si>
    <t>5.6. Результати процедури закупівлі</t>
  </si>
  <si>
    <t>6.1. Порядок укладання договору</t>
  </si>
  <si>
    <t>Істотні умови договору мають відповідати акцептованій пропозиції Учасника.</t>
  </si>
  <si>
    <t>Можливо уточнення обсягів роботи по факту їх виконання.</t>
  </si>
  <si>
    <r>
      <rPr>
        <b/>
        <sz val="10"/>
        <rFont val="Arial"/>
        <family val="2"/>
        <charset val="204"/>
      </rPr>
      <t xml:space="preserve">Оплата безготівкова </t>
    </r>
    <r>
      <rPr>
        <sz val="10"/>
        <rFont val="Arial"/>
        <family val="2"/>
        <charset val="204"/>
      </rPr>
      <t>після закінчення робіт і підписання Акту виконаних робіт. 
Можлива часткова передплата на закупівлю матеріалів, вказати %.
Підтвердити або вказати свої умови.</t>
    </r>
  </si>
  <si>
    <t>Виконання ремонтних робіт в ТРЦ у м. Олександрія, Кіровоградської обл.</t>
  </si>
  <si>
    <r>
      <rPr>
        <b/>
        <sz val="10"/>
        <color theme="1"/>
        <rFont val="Arial"/>
        <family val="2"/>
        <charset val="204"/>
      </rPr>
      <t xml:space="preserve">Мета закупівлі: </t>
    </r>
    <r>
      <rPr>
        <sz val="10"/>
        <color theme="1"/>
        <rFont val="Arial"/>
        <family val="2"/>
        <charset val="204"/>
      </rPr>
      <t xml:space="preserve"> Виконання ремонтних робіт в ТРЦ у м. Олександрія, Кіровоградської обл.</t>
    </r>
  </si>
  <si>
    <r>
      <rPr>
        <b/>
        <sz val="10"/>
        <rFont val="Arial"/>
        <family val="2"/>
        <charset val="204"/>
      </rPr>
      <t>Адреса проведення робіт</t>
    </r>
    <r>
      <rPr>
        <sz val="10"/>
        <rFont val="Arial"/>
        <family val="2"/>
        <charset val="204"/>
      </rPr>
      <t>: м. Олександрія, Кіровоградської обл.</t>
    </r>
  </si>
  <si>
    <t>Найменування робіт і витрат</t>
  </si>
  <si>
    <t>Одиниця виміру</t>
  </si>
  <si>
    <t>Кількість</t>
  </si>
  <si>
    <t>Примітка</t>
  </si>
  <si>
    <t>І. Котельна</t>
  </si>
  <si>
    <t xml:space="preserve">Розчистка штукатурки яка відстала від стін фасаду </t>
  </si>
  <si>
    <t>М2</t>
  </si>
  <si>
    <t>Розчистка та розшивка швів цегляної кладки</t>
  </si>
  <si>
    <t>Обробка стін протигрибковими розчинами</t>
  </si>
  <si>
    <t>Демонтаж накриття над вузлом обліку газу</t>
  </si>
  <si>
    <t>Влаштування накриття над вузлом обліку  з металопрофілю ТП20 товщиною листа 0.7 мм по металевому каркасу</t>
  </si>
  <si>
    <t>Влаштування каркасу під облицювання фасаду профлистом</t>
  </si>
  <si>
    <t>Облицювання фасаду пофарбованим профлистом ТП20РЕ . з товщиною метала 0.45 мм</t>
  </si>
  <si>
    <t>Влаштування відкосів ,примикань та кутів шириною до 350 мм з пофарбованого металевого листа товщиною 0.45 мм</t>
  </si>
  <si>
    <t>Фарбування зовнішніх  дверей,віконз розчисткою старої краски більше 35%</t>
  </si>
  <si>
    <t>Влаштування каркасу під покрівлю профлистом із профільної труби 50х50х4, 100х50х4</t>
  </si>
  <si>
    <t>тн</t>
  </si>
  <si>
    <t>Влаштування покрівлі із  профлиста ТП45РЕ . з товщиною метала 0.45 мм</t>
  </si>
  <si>
    <t>ІІ. Цоколь, крильця, рампа</t>
  </si>
  <si>
    <t>Демонтаж плитки та штукатурки з цоколя, крилець, рампи</t>
  </si>
  <si>
    <t>Вирівнювання площини цоколя, крилець, рампи цементним розчином по металевій сітці</t>
  </si>
  <si>
    <t>Облицювання цоколя, крилець, рампи плиткою</t>
  </si>
  <si>
    <t xml:space="preserve">ІІІ. Накриття над центральним входом </t>
  </si>
  <si>
    <t>Демонтаж існуючого покриття</t>
  </si>
  <si>
    <t>Влаштування каркасу із металопрофілів</t>
  </si>
  <si>
    <t>Влаштування поверхні покрівлі із вологостійкої плити ОСБ товщиною 15мм по каркасу</t>
  </si>
  <si>
    <t>Влаштування розділяючого шару</t>
  </si>
  <si>
    <t>Влаштування покриття із  ПВХ - мембрани</t>
  </si>
  <si>
    <t>Влаштування примикань з ПВХ до парапетів</t>
  </si>
  <si>
    <t>мп</t>
  </si>
  <si>
    <t>Влаштування воронки для прийому води</t>
  </si>
  <si>
    <t>шт</t>
  </si>
  <si>
    <t>ІУ. Інші витрати</t>
  </si>
  <si>
    <t>Навантаження та вивезення сміття на віддаль до 20 км</t>
  </si>
  <si>
    <t>Додаток 2. Дефектний акт</t>
  </si>
  <si>
    <t>Ремонтні роботи в ТРЦ у м. Олександрія, Кіровоградської обл.</t>
  </si>
  <si>
    <r>
      <rPr>
        <sz val="10"/>
        <rFont val="Arial"/>
        <family val="2"/>
        <charset val="204"/>
      </rPr>
      <t xml:space="preserve">Дефектний акт надано в </t>
    </r>
    <r>
      <rPr>
        <u/>
        <sz val="10"/>
        <color theme="10"/>
        <rFont val="Arial"/>
        <family val="2"/>
        <charset val="204"/>
      </rPr>
      <t>Додатку 2</t>
    </r>
    <r>
      <rPr>
        <sz val="10"/>
        <rFont val="Arial"/>
        <family val="2"/>
        <charset val="204"/>
      </rPr>
      <t>.</t>
    </r>
  </si>
  <si>
    <t>Окремим вкладенням до Документації процедури закупівлі додаються Фото (Додаток 3).</t>
  </si>
  <si>
    <t>tender-579@foxtrot.ua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</si>
</sst>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₴_-;\-* #,##0.00\ _₴_-;_-* &quot;-&quot;??\ _₴_-;_-@_-"/>
    <numFmt numFmtId="165" formatCode="_-* #,##0.00_р_._-;\-* #,##0.00_р_._-;_-* &quot;-&quot;??_р_._-;_-@_-"/>
    <numFmt numFmtId="166" formatCode="[$-FC22]d\ mmmm\ yyyy&quot; р.&quot;;@"/>
    <numFmt numFmtId="167" formatCode="[&lt;=9999999]0##\-##\-##;\(0##\)\ ###\-##\-##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11"/>
      <color rgb="FF000000"/>
      <name val="Calibri"/>
      <family val="2"/>
      <charset val="1"/>
    </font>
    <font>
      <u/>
      <sz val="10"/>
      <color rgb="FF0000FF"/>
      <name val="Arial Cyr"/>
      <family val="2"/>
      <charset val="204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C0000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rgb="FF0000FF"/>
      <name val="Arial"/>
      <family val="2"/>
      <charset val="204"/>
    </font>
    <font>
      <i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11" fillId="0" borderId="0" applyNumberFormat="0" applyFill="0" applyBorder="0" applyAlignment="0" applyProtection="0"/>
    <xf numFmtId="0" fontId="15" fillId="0" borderId="0"/>
    <xf numFmtId="0" fontId="16" fillId="0" borderId="0"/>
    <xf numFmtId="0" fontId="7" fillId="0" borderId="0"/>
    <xf numFmtId="165" fontId="7" fillId="0" borderId="0" applyFont="0" applyFill="0" applyBorder="0" applyAlignment="0" applyProtection="0"/>
    <xf numFmtId="0" fontId="21" fillId="0" borderId="0"/>
    <xf numFmtId="0" fontId="7" fillId="0" borderId="0"/>
    <xf numFmtId="0" fontId="14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5" fillId="0" borderId="0"/>
    <xf numFmtId="0" fontId="24" fillId="0" borderId="0"/>
    <xf numFmtId="0" fontId="15" fillId="0" borderId="0"/>
    <xf numFmtId="0" fontId="25" fillId="0" borderId="0" applyNumberFormat="0" applyFill="0" applyBorder="0" applyAlignment="0" applyProtection="0"/>
    <xf numFmtId="0" fontId="15" fillId="0" borderId="0"/>
    <xf numFmtId="0" fontId="5" fillId="0" borderId="0"/>
    <xf numFmtId="0" fontId="15" fillId="0" borderId="0"/>
    <xf numFmtId="0" fontId="26" fillId="0" borderId="0"/>
    <xf numFmtId="0" fontId="27" fillId="0" borderId="0" applyBorder="0" applyProtection="0"/>
    <xf numFmtId="0" fontId="1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28" fillId="0" borderId="0"/>
    <xf numFmtId="165" fontId="4" fillId="0" borderId="0" applyFont="0" applyFill="0" applyBorder="0" applyAlignment="0" applyProtection="0"/>
    <xf numFmtId="0" fontId="30" fillId="0" borderId="0"/>
    <xf numFmtId="0" fontId="22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4" fillId="0" borderId="0" applyFont="0" applyFill="0" applyBorder="0" applyAlignment="0" applyProtection="0"/>
    <xf numFmtId="0" fontId="1" fillId="0" borderId="0"/>
    <xf numFmtId="164" fontId="28" fillId="0" borderId="0" applyFont="0" applyFill="0" applyBorder="0" applyAlignment="0" applyProtection="0"/>
  </cellStyleXfs>
  <cellXfs count="113">
    <xf numFmtId="0" fontId="0" fillId="0" borderId="0" xfId="0"/>
    <xf numFmtId="0" fontId="8" fillId="0" borderId="0" xfId="0" applyFont="1"/>
    <xf numFmtId="0" fontId="8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top"/>
    </xf>
    <xf numFmtId="0" fontId="10" fillId="0" borderId="0" xfId="0" applyFont="1"/>
    <xf numFmtId="0" fontId="8" fillId="0" borderId="0" xfId="0" applyFont="1"/>
    <xf numFmtId="0" fontId="10" fillId="0" borderId="0" xfId="0" applyFont="1" applyFill="1" applyBorder="1" applyAlignment="1" applyProtection="1">
      <alignment vertical="top" wrapText="1"/>
    </xf>
    <xf numFmtId="0" fontId="9" fillId="0" borderId="0" xfId="0" applyFont="1" applyFill="1" applyAlignment="1">
      <alignment horizontal="right"/>
    </xf>
    <xf numFmtId="0" fontId="8" fillId="0" borderId="0" xfId="0" applyFont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8" fillId="0" borderId="0" xfId="0" applyFont="1" applyAlignment="1"/>
    <xf numFmtId="0" fontId="19" fillId="0" borderId="0" xfId="0" applyFont="1" applyAlignment="1">
      <alignment wrapText="1"/>
    </xf>
    <xf numFmtId="0" fontId="20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166" fontId="9" fillId="0" borderId="0" xfId="0" applyNumberFormat="1" applyFont="1" applyFill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0" xfId="4" applyFont="1" applyAlignment="1">
      <alignment wrapText="1"/>
    </xf>
    <xf numFmtId="0" fontId="19" fillId="0" borderId="0" xfId="4" applyFont="1" applyAlignment="1"/>
    <xf numFmtId="0" fontId="22" fillId="0" borderId="0" xfId="0" applyFont="1" applyFill="1" applyAlignment="1">
      <alignment vertical="center"/>
    </xf>
    <xf numFmtId="0" fontId="18" fillId="0" borderId="0" xfId="0" applyFont="1" applyBorder="1" applyAlignment="1">
      <alignment vertical="top"/>
    </xf>
    <xf numFmtId="0" fontId="19" fillId="0" borderId="0" xfId="0" applyFont="1" applyFill="1"/>
    <xf numFmtId="0" fontId="22" fillId="0" borderId="0" xfId="0" applyFont="1" applyFill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32" fillId="0" borderId="3" xfId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3" xfId="0" applyFont="1" applyBorder="1" applyAlignment="1">
      <alignment horizontal="left" vertical="center" wrapText="1"/>
    </xf>
    <xf numFmtId="166" fontId="18" fillId="0" borderId="3" xfId="0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 wrapText="1"/>
    </xf>
    <xf numFmtId="0" fontId="19" fillId="0" borderId="0" xfId="0" applyFont="1" applyBorder="1" applyAlignment="1">
      <alignment vertical="top" wrapText="1"/>
    </xf>
    <xf numFmtId="0" fontId="32" fillId="0" borderId="0" xfId="1" applyFont="1" applyBorder="1" applyAlignment="1">
      <alignment vertical="center" wrapText="1"/>
    </xf>
    <xf numFmtId="0" fontId="19" fillId="0" borderId="3" xfId="0" quotePrefix="1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3" fillId="0" borderId="8" xfId="8" applyFont="1" applyFill="1" applyBorder="1" applyAlignment="1">
      <alignment horizontal="center" vertical="center" wrapText="1"/>
    </xf>
    <xf numFmtId="0" fontId="19" fillId="0" borderId="0" xfId="4" applyFont="1" applyBorder="1" applyAlignment="1">
      <alignment wrapText="1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4" applyFont="1" applyAlignment="1">
      <alignment horizontal="center" wrapText="1"/>
    </xf>
    <xf numFmtId="0" fontId="19" fillId="0" borderId="0" xfId="4" applyFont="1" applyAlignment="1">
      <alignment horizontal="right"/>
    </xf>
    <xf numFmtId="4" fontId="23" fillId="0" borderId="8" xfId="8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8" fillId="0" borderId="3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2" fillId="0" borderId="9" xfId="9" quotePrefix="1" applyFont="1" applyFill="1" applyBorder="1" applyAlignment="1">
      <alignment vertical="center" wrapText="1"/>
    </xf>
    <xf numFmtId="0" fontId="31" fillId="0" borderId="0" xfId="0" applyFont="1" applyAlignment="1">
      <alignment horizontal="center" vertical="top" wrapText="1"/>
    </xf>
    <xf numFmtId="0" fontId="22" fillId="0" borderId="8" xfId="0" applyFont="1" applyFill="1" applyBorder="1" applyAlignment="1">
      <alignment vertical="center" wrapText="1"/>
    </xf>
    <xf numFmtId="0" fontId="23" fillId="2" borderId="8" xfId="0" applyFont="1" applyFill="1" applyBorder="1" applyAlignment="1">
      <alignment vertical="center" wrapText="1"/>
    </xf>
    <xf numFmtId="0" fontId="22" fillId="0" borderId="8" xfId="9" quotePrefix="1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 wrapText="1"/>
    </xf>
    <xf numFmtId="167" fontId="22" fillId="0" borderId="8" xfId="0" applyNumberFormat="1" applyFont="1" applyFill="1" applyBorder="1" applyAlignment="1">
      <alignment vertical="center" wrapText="1"/>
    </xf>
    <xf numFmtId="0" fontId="19" fillId="0" borderId="8" xfId="0" applyFont="1" applyBorder="1" applyAlignment="1">
      <alignment horizontal="left" vertical="center"/>
    </xf>
    <xf numFmtId="0" fontId="19" fillId="0" borderId="0" xfId="4" applyFont="1" applyBorder="1" applyAlignment="1">
      <alignment horizontal="center" wrapText="1"/>
    </xf>
    <xf numFmtId="0" fontId="19" fillId="0" borderId="3" xfId="0" applyFont="1" applyFill="1" applyBorder="1" applyAlignment="1">
      <alignment vertical="center" wrapText="1"/>
    </xf>
    <xf numFmtId="0" fontId="34" fillId="0" borderId="3" xfId="0" applyFont="1" applyBorder="1" applyAlignment="1">
      <alignment vertical="center" wrapText="1"/>
    </xf>
    <xf numFmtId="0" fontId="34" fillId="0" borderId="3" xfId="0" quotePrefix="1" applyFont="1" applyBorder="1" applyAlignment="1">
      <alignment horizontal="left" vertical="center" wrapText="1"/>
    </xf>
    <xf numFmtId="0" fontId="19" fillId="0" borderId="3" xfId="0" quotePrefix="1" applyFont="1" applyBorder="1" applyAlignment="1">
      <alignment vertical="center" wrapText="1"/>
    </xf>
    <xf numFmtId="0" fontId="19" fillId="0" borderId="1" xfId="0" quotePrefix="1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22" fillId="0" borderId="9" xfId="8" applyFont="1" applyFill="1" applyBorder="1" applyAlignment="1">
      <alignment horizontal="left" vertical="top" wrapText="1"/>
    </xf>
    <xf numFmtId="0" fontId="22" fillId="0" borderId="8" xfId="9" quotePrefix="1" applyFont="1" applyFill="1" applyBorder="1" applyAlignment="1">
      <alignment horizontal="left" vertical="center" wrapText="1"/>
    </xf>
    <xf numFmtId="0" fontId="22" fillId="0" borderId="8" xfId="8" applyFont="1" applyFill="1" applyBorder="1" applyAlignment="1">
      <alignment horizontal="left" vertical="center" wrapText="1"/>
    </xf>
    <xf numFmtId="0" fontId="22" fillId="0" borderId="8" xfId="8" quotePrefix="1" applyFont="1" applyFill="1" applyBorder="1" applyAlignment="1">
      <alignment horizontal="left" vertical="top" wrapText="1"/>
    </xf>
    <xf numFmtId="0" fontId="22" fillId="0" borderId="8" xfId="8" applyFont="1" applyFill="1" applyBorder="1" applyAlignment="1">
      <alignment vertical="center" wrapText="1"/>
    </xf>
    <xf numFmtId="0" fontId="23" fillId="2" borderId="8" xfId="0" applyFont="1" applyFill="1" applyBorder="1" applyAlignment="1">
      <alignment horizontal="right" vertical="center" wrapText="1"/>
    </xf>
    <xf numFmtId="0" fontId="19" fillId="0" borderId="0" xfId="0" applyFont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8" fillId="0" borderId="0" xfId="0" applyFont="1"/>
    <xf numFmtId="0" fontId="18" fillId="0" borderId="20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164" fontId="23" fillId="0" borderId="8" xfId="64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top" wrapText="1"/>
    </xf>
    <xf numFmtId="0" fontId="18" fillId="0" borderId="14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top" wrapText="1"/>
    </xf>
    <xf numFmtId="0" fontId="20" fillId="0" borderId="10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20" xfId="0" applyFont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wrapText="1"/>
    </xf>
    <xf numFmtId="167" fontId="12" fillId="0" borderId="0" xfId="0" applyNumberFormat="1" applyFont="1" applyFill="1" applyBorder="1" applyAlignment="1">
      <alignment horizontal="left" wrapText="1"/>
    </xf>
    <xf numFmtId="0" fontId="19" fillId="2" borderId="20" xfId="0" applyFont="1" applyFill="1" applyBorder="1" applyAlignment="1">
      <alignment horizontal="left" vertical="center" wrapText="1"/>
    </xf>
  </cellXfs>
  <cellStyles count="65">
    <cellStyle name="Excel Built-in Normal" xfId="14" xr:uid="{00000000-0005-0000-0000-000000000000}"/>
    <cellStyle name="Normal 2 2" xfId="6" xr:uid="{00000000-0005-0000-0000-000001000000}"/>
    <cellStyle name="Normal_62C79F3C" xfId="11" xr:uid="{00000000-0005-0000-0000-000002000000}"/>
    <cellStyle name="TableStyleLight1" xfId="22" xr:uid="{00000000-0005-0000-0000-000003000000}"/>
    <cellStyle name="TableStyleLight1 2" xfId="29" xr:uid="{00000000-0005-0000-0000-000004000000}"/>
    <cellStyle name="Гиперссылка" xfId="1" builtinId="8"/>
    <cellStyle name="Гиперссылка 2" xfId="21" xr:uid="{00000000-0005-0000-0000-000006000000}"/>
    <cellStyle name="Гиперссылка 3" xfId="16" xr:uid="{00000000-0005-0000-0000-000007000000}"/>
    <cellStyle name="Обычный" xfId="0" builtinId="0"/>
    <cellStyle name="Обычный 12" xfId="7" xr:uid="{00000000-0005-0000-0000-000009000000}"/>
    <cellStyle name="Обычный 14" xfId="10" xr:uid="{00000000-0005-0000-0000-00000A000000}"/>
    <cellStyle name="Обычный 2" xfId="2" xr:uid="{00000000-0005-0000-0000-00000B000000}"/>
    <cellStyle name="Обычный 2 2" xfId="12" xr:uid="{00000000-0005-0000-0000-00000C000000}"/>
    <cellStyle name="Обычный 2 2 2" xfId="63" xr:uid="{00000000-0005-0000-0000-00000D000000}"/>
    <cellStyle name="Обычный 2 3" xfId="17" xr:uid="{00000000-0005-0000-0000-00000E000000}"/>
    <cellStyle name="Обычный 2 3 2" xfId="30" xr:uid="{00000000-0005-0000-0000-00000F000000}"/>
    <cellStyle name="Обычный 2 4" xfId="18" xr:uid="{00000000-0005-0000-0000-000010000000}"/>
    <cellStyle name="Обычный 2 4 2" xfId="24" xr:uid="{00000000-0005-0000-0000-000011000000}"/>
    <cellStyle name="Обычный 2 5" xfId="23" xr:uid="{00000000-0005-0000-0000-000012000000}"/>
    <cellStyle name="Обычный 2 6" xfId="13" xr:uid="{00000000-0005-0000-0000-000013000000}"/>
    <cellStyle name="Обычный 3" xfId="4" xr:uid="{00000000-0005-0000-0000-000014000000}"/>
    <cellStyle name="Обычный 3 2" xfId="19" xr:uid="{00000000-0005-0000-0000-000015000000}"/>
    <cellStyle name="Обычный 3 2 2" xfId="32" xr:uid="{00000000-0005-0000-0000-000016000000}"/>
    <cellStyle name="Обычный 3 3" xfId="33" xr:uid="{00000000-0005-0000-0000-000017000000}"/>
    <cellStyle name="Обычный 3 3 2" xfId="48" xr:uid="{00000000-0005-0000-0000-000018000000}"/>
    <cellStyle name="Обычный 3 4" xfId="31" xr:uid="{00000000-0005-0000-0000-000019000000}"/>
    <cellStyle name="Обычный 3 5" xfId="47" xr:uid="{00000000-0005-0000-0000-00001A000000}"/>
    <cellStyle name="Обычный 4" xfId="9" xr:uid="{00000000-0005-0000-0000-00001B000000}"/>
    <cellStyle name="Обычный 4 2" xfId="15" xr:uid="{00000000-0005-0000-0000-00001C000000}"/>
    <cellStyle name="Обычный 4 2 2" xfId="35" xr:uid="{00000000-0005-0000-0000-00001D000000}"/>
    <cellStyle name="Обычный 4 2 3" xfId="50" xr:uid="{00000000-0005-0000-0000-00001E000000}"/>
    <cellStyle name="Обычный 4 3" xfId="34" xr:uid="{00000000-0005-0000-0000-00001F000000}"/>
    <cellStyle name="Обычный 4 4" xfId="49" xr:uid="{00000000-0005-0000-0000-000020000000}"/>
    <cellStyle name="Обычный 4 5" xfId="61" xr:uid="{00000000-0005-0000-0000-000021000000}"/>
    <cellStyle name="Обычный 5" xfId="20" xr:uid="{00000000-0005-0000-0000-000022000000}"/>
    <cellStyle name="Обычный 5 2" xfId="37" xr:uid="{00000000-0005-0000-0000-000023000000}"/>
    <cellStyle name="Обычный 5 2 2" xfId="52" xr:uid="{00000000-0005-0000-0000-000024000000}"/>
    <cellStyle name="Обычный 5 3" xfId="36" xr:uid="{00000000-0005-0000-0000-000025000000}"/>
    <cellStyle name="Обычный 5 4" xfId="51" xr:uid="{00000000-0005-0000-0000-000026000000}"/>
    <cellStyle name="Обычный 6" xfId="25" xr:uid="{00000000-0005-0000-0000-000027000000}"/>
    <cellStyle name="Обычный 6 2" xfId="39" xr:uid="{00000000-0005-0000-0000-000028000000}"/>
    <cellStyle name="Обычный 6 2 2" xfId="54" xr:uid="{00000000-0005-0000-0000-000029000000}"/>
    <cellStyle name="Обычный 6 3" xfId="38" xr:uid="{00000000-0005-0000-0000-00002A000000}"/>
    <cellStyle name="Обычный 6 4" xfId="53" xr:uid="{00000000-0005-0000-0000-00002B000000}"/>
    <cellStyle name="Обычный 7" xfId="26" xr:uid="{00000000-0005-0000-0000-00002C000000}"/>
    <cellStyle name="Обычный 7 2" xfId="41" xr:uid="{00000000-0005-0000-0000-00002D000000}"/>
    <cellStyle name="Обычный 7 2 2" xfId="56" xr:uid="{00000000-0005-0000-0000-00002E000000}"/>
    <cellStyle name="Обычный 7 3" xfId="40" xr:uid="{00000000-0005-0000-0000-00002F000000}"/>
    <cellStyle name="Обычный 7 4" xfId="55" xr:uid="{00000000-0005-0000-0000-000030000000}"/>
    <cellStyle name="Обычный 8" xfId="27" xr:uid="{00000000-0005-0000-0000-000031000000}"/>
    <cellStyle name="Обычный 8 2" xfId="43" xr:uid="{00000000-0005-0000-0000-000032000000}"/>
    <cellStyle name="Обычный 8 2 2" xfId="58" xr:uid="{00000000-0005-0000-0000-000033000000}"/>
    <cellStyle name="Обычный 8 3" xfId="42" xr:uid="{00000000-0005-0000-0000-000034000000}"/>
    <cellStyle name="Обычный 8 4" xfId="57" xr:uid="{00000000-0005-0000-0000-000035000000}"/>
    <cellStyle name="Обычный_1.3. Шаблон спецификации" xfId="8" xr:uid="{00000000-0005-0000-0000-000036000000}"/>
    <cellStyle name="Стиль 1" xfId="3" xr:uid="{00000000-0005-0000-0000-000037000000}"/>
    <cellStyle name="Финансовый" xfId="64" builtinId="3"/>
    <cellStyle name="Финансовый 2" xfId="5" xr:uid="{00000000-0005-0000-0000-000039000000}"/>
    <cellStyle name="Финансовый 2 2" xfId="28" xr:uid="{00000000-0005-0000-0000-00003A000000}"/>
    <cellStyle name="Финансовый 2 2 2" xfId="46" xr:uid="{00000000-0005-0000-0000-00003B000000}"/>
    <cellStyle name="Финансовый 2 2 2 2" xfId="60" xr:uid="{00000000-0005-0000-0000-00003C000000}"/>
    <cellStyle name="Финансовый 2 2 3" xfId="45" xr:uid="{00000000-0005-0000-0000-00003D000000}"/>
    <cellStyle name="Финансовый 2 2 4" xfId="59" xr:uid="{00000000-0005-0000-0000-00003E000000}"/>
    <cellStyle name="Финансовый 2 3" xfId="44" xr:uid="{00000000-0005-0000-0000-00003F000000}"/>
    <cellStyle name="Финансовый 2 3 2" xfId="62" xr:uid="{00000000-0005-0000-0000-000040000000}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FFFFCC"/>
      <color rgb="FFFFCC99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579@foxtrot.ua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83"/>
  <sheetViews>
    <sheetView showGridLines="0" showZeros="0" tabSelected="1" defaultGridColor="0" colorId="22" zoomScaleNormal="100" zoomScaleSheetLayoutView="115" workbookViewId="0">
      <selection activeCell="B3" sqref="B3"/>
    </sheetView>
  </sheetViews>
  <sheetFormatPr defaultColWidth="9.140625" defaultRowHeight="12.75" x14ac:dyDescent="0.25"/>
  <cols>
    <col min="1" max="1" width="38.5703125" style="31" customWidth="1"/>
    <col min="2" max="2" width="96.28515625" style="30" customWidth="1"/>
    <col min="3" max="16384" width="9.140625" style="32"/>
  </cols>
  <sheetData>
    <row r="1" spans="1:2" ht="15.75" x14ac:dyDescent="0.25">
      <c r="A1" s="102" t="s">
        <v>21</v>
      </c>
      <c r="B1" s="102"/>
    </row>
    <row r="2" spans="1:2" x14ac:dyDescent="0.25">
      <c r="A2" s="93" t="s">
        <v>53</v>
      </c>
      <c r="B2" s="94"/>
    </row>
    <row r="3" spans="1:2" ht="28.5" customHeight="1" x14ac:dyDescent="0.25">
      <c r="A3" s="103" t="s">
        <v>54</v>
      </c>
      <c r="B3" s="20" t="s">
        <v>112</v>
      </c>
    </row>
    <row r="4" spans="1:2" x14ac:dyDescent="0.25">
      <c r="A4" s="104"/>
      <c r="B4" s="36" t="s">
        <v>113</v>
      </c>
    </row>
    <row r="5" spans="1:2" x14ac:dyDescent="0.25">
      <c r="A5" s="104"/>
      <c r="B5" s="33" t="s">
        <v>72</v>
      </c>
    </row>
    <row r="6" spans="1:2" x14ac:dyDescent="0.25">
      <c r="A6" s="104"/>
      <c r="B6" s="33" t="s">
        <v>151</v>
      </c>
    </row>
    <row r="7" spans="1:2" x14ac:dyDescent="0.25">
      <c r="A7" s="104"/>
      <c r="B7" s="42" t="s">
        <v>152</v>
      </c>
    </row>
    <row r="8" spans="1:2" s="31" customFormat="1" x14ac:dyDescent="0.25">
      <c r="A8" s="105"/>
      <c r="B8" s="72" t="s">
        <v>110</v>
      </c>
    </row>
    <row r="9" spans="1:2" x14ac:dyDescent="0.25">
      <c r="A9" s="87" t="s">
        <v>78</v>
      </c>
      <c r="B9" s="52" t="s">
        <v>5</v>
      </c>
    </row>
    <row r="10" spans="1:2" x14ac:dyDescent="0.25">
      <c r="A10" s="88"/>
      <c r="B10" s="36" t="s">
        <v>79</v>
      </c>
    </row>
    <row r="11" spans="1:2" x14ac:dyDescent="0.25">
      <c r="A11" s="88"/>
      <c r="B11" s="36" t="s">
        <v>20</v>
      </c>
    </row>
    <row r="12" spans="1:2" x14ac:dyDescent="0.25">
      <c r="A12" s="93" t="s">
        <v>48</v>
      </c>
      <c r="B12" s="101"/>
    </row>
    <row r="13" spans="1:2" ht="25.5" x14ac:dyDescent="0.25">
      <c r="A13" s="87" t="s">
        <v>6</v>
      </c>
      <c r="B13" s="35" t="s">
        <v>7</v>
      </c>
    </row>
    <row r="14" spans="1:2" x14ac:dyDescent="0.25">
      <c r="A14" s="88"/>
      <c r="B14" s="33" t="s">
        <v>19</v>
      </c>
    </row>
    <row r="15" spans="1:2" x14ac:dyDescent="0.25">
      <c r="A15" s="89"/>
      <c r="B15" s="34" t="s">
        <v>37</v>
      </c>
    </row>
    <row r="16" spans="1:2" x14ac:dyDescent="0.25">
      <c r="A16" s="93" t="s">
        <v>49</v>
      </c>
      <c r="B16" s="94"/>
    </row>
    <row r="17" spans="1:2" x14ac:dyDescent="0.25">
      <c r="A17" s="95" t="s">
        <v>80</v>
      </c>
      <c r="B17" s="35" t="s">
        <v>81</v>
      </c>
    </row>
    <row r="18" spans="1:2" x14ac:dyDescent="0.25">
      <c r="A18" s="100"/>
      <c r="B18" s="63" t="s">
        <v>82</v>
      </c>
    </row>
    <row r="19" spans="1:2" x14ac:dyDescent="0.25">
      <c r="A19" s="100"/>
      <c r="B19" s="33" t="s">
        <v>153</v>
      </c>
    </row>
    <row r="20" spans="1:2" ht="24" x14ac:dyDescent="0.25">
      <c r="A20" s="100"/>
      <c r="B20" s="64" t="s">
        <v>83</v>
      </c>
    </row>
    <row r="21" spans="1:2" x14ac:dyDescent="0.25">
      <c r="A21" s="100"/>
      <c r="B21" s="36" t="s">
        <v>69</v>
      </c>
    </row>
    <row r="22" spans="1:2" x14ac:dyDescent="0.25">
      <c r="A22" s="100"/>
      <c r="B22" s="42" t="s">
        <v>84</v>
      </c>
    </row>
    <row r="23" spans="1:2" ht="24" x14ac:dyDescent="0.25">
      <c r="A23" s="100"/>
      <c r="B23" s="65" t="s">
        <v>64</v>
      </c>
    </row>
    <row r="24" spans="1:2" ht="25.5" x14ac:dyDescent="0.25">
      <c r="A24" s="100"/>
      <c r="B24" s="42" t="s">
        <v>85</v>
      </c>
    </row>
    <row r="25" spans="1:2" ht="25.5" x14ac:dyDescent="0.25">
      <c r="A25" s="100"/>
      <c r="B25" s="42" t="s">
        <v>86</v>
      </c>
    </row>
    <row r="26" spans="1:2" x14ac:dyDescent="0.25">
      <c r="A26" s="100"/>
      <c r="B26" s="42" t="s">
        <v>87</v>
      </c>
    </row>
    <row r="27" spans="1:2" x14ac:dyDescent="0.25">
      <c r="A27" s="100"/>
      <c r="B27" s="63" t="s">
        <v>88</v>
      </c>
    </row>
    <row r="28" spans="1:2" x14ac:dyDescent="0.25">
      <c r="A28" s="100"/>
      <c r="B28" s="36" t="s">
        <v>89</v>
      </c>
    </row>
    <row r="29" spans="1:2" x14ac:dyDescent="0.25">
      <c r="A29" s="100"/>
      <c r="B29" s="36" t="s">
        <v>90</v>
      </c>
    </row>
    <row r="30" spans="1:2" x14ac:dyDescent="0.25">
      <c r="A30" s="100"/>
      <c r="B30" s="36" t="s">
        <v>68</v>
      </c>
    </row>
    <row r="31" spans="1:2" x14ac:dyDescent="0.25">
      <c r="A31" s="100"/>
      <c r="B31" s="66" t="s">
        <v>63</v>
      </c>
    </row>
    <row r="32" spans="1:2" x14ac:dyDescent="0.25">
      <c r="A32" s="96"/>
      <c r="B32" s="67" t="s">
        <v>91</v>
      </c>
    </row>
    <row r="33" spans="1:2" ht="25.5" x14ac:dyDescent="0.25">
      <c r="A33" s="53" t="s">
        <v>92</v>
      </c>
      <c r="B33" s="34" t="s">
        <v>93</v>
      </c>
    </row>
    <row r="34" spans="1:2" ht="25.5" x14ac:dyDescent="0.25">
      <c r="A34" s="87" t="s">
        <v>8</v>
      </c>
      <c r="B34" s="35" t="s">
        <v>18</v>
      </c>
    </row>
    <row r="35" spans="1:2" x14ac:dyDescent="0.25">
      <c r="A35" s="88"/>
      <c r="B35" s="37" t="s">
        <v>39</v>
      </c>
    </row>
    <row r="36" spans="1:2" x14ac:dyDescent="0.25">
      <c r="A36" s="88"/>
      <c r="B36" s="37" t="s">
        <v>94</v>
      </c>
    </row>
    <row r="37" spans="1:2" x14ac:dyDescent="0.25">
      <c r="A37" s="93" t="s">
        <v>50</v>
      </c>
      <c r="B37" s="101"/>
    </row>
    <row r="38" spans="1:2" x14ac:dyDescent="0.25">
      <c r="A38" s="87" t="s">
        <v>95</v>
      </c>
      <c r="B38" s="35" t="s">
        <v>96</v>
      </c>
    </row>
    <row r="39" spans="1:2" x14ac:dyDescent="0.25">
      <c r="A39" s="88"/>
      <c r="B39" s="36" t="s">
        <v>97</v>
      </c>
    </row>
    <row r="40" spans="1:2" x14ac:dyDescent="0.25">
      <c r="A40" s="88"/>
      <c r="B40" s="38">
        <v>43637</v>
      </c>
    </row>
    <row r="41" spans="1:2" ht="25.5" x14ac:dyDescent="0.25">
      <c r="A41" s="87" t="s">
        <v>98</v>
      </c>
      <c r="B41" s="35" t="s">
        <v>99</v>
      </c>
    </row>
    <row r="42" spans="1:2" x14ac:dyDescent="0.25">
      <c r="A42" s="88"/>
      <c r="B42" s="36" t="s">
        <v>9</v>
      </c>
    </row>
    <row r="43" spans="1:2" x14ac:dyDescent="0.25">
      <c r="A43" s="89"/>
      <c r="B43" s="36" t="s">
        <v>100</v>
      </c>
    </row>
    <row r="44" spans="1:2" x14ac:dyDescent="0.25">
      <c r="A44" s="97" t="s">
        <v>51</v>
      </c>
      <c r="B44" s="94"/>
    </row>
    <row r="45" spans="1:2" ht="38.25" x14ac:dyDescent="0.25">
      <c r="A45" s="98" t="s">
        <v>10</v>
      </c>
      <c r="B45" s="68" t="s">
        <v>73</v>
      </c>
    </row>
    <row r="46" spans="1:2" ht="25.5" x14ac:dyDescent="0.25">
      <c r="A46" s="99"/>
      <c r="B46" s="69" t="s">
        <v>66</v>
      </c>
    </row>
    <row r="47" spans="1:2" ht="38.25" x14ac:dyDescent="0.25">
      <c r="A47" s="53" t="s">
        <v>11</v>
      </c>
      <c r="B47" s="36" t="s">
        <v>12</v>
      </c>
    </row>
    <row r="48" spans="1:2" x14ac:dyDescent="0.25">
      <c r="A48" s="87" t="s">
        <v>13</v>
      </c>
      <c r="B48" s="35" t="s">
        <v>14</v>
      </c>
    </row>
    <row r="49" spans="1:2" x14ac:dyDescent="0.25">
      <c r="A49" s="88"/>
      <c r="B49" s="37" t="s">
        <v>40</v>
      </c>
    </row>
    <row r="50" spans="1:2" x14ac:dyDescent="0.25">
      <c r="A50" s="88"/>
      <c r="B50" s="37" t="s">
        <v>41</v>
      </c>
    </row>
    <row r="51" spans="1:2" ht="25.5" x14ac:dyDescent="0.25">
      <c r="A51" s="89"/>
      <c r="B51" s="34" t="s">
        <v>35</v>
      </c>
    </row>
    <row r="52" spans="1:2" x14ac:dyDescent="0.25">
      <c r="A52" s="87" t="s">
        <v>15</v>
      </c>
      <c r="B52" s="35" t="s">
        <v>16</v>
      </c>
    </row>
    <row r="53" spans="1:2" x14ac:dyDescent="0.25">
      <c r="A53" s="88"/>
      <c r="B53" s="37" t="s">
        <v>42</v>
      </c>
    </row>
    <row r="54" spans="1:2" x14ac:dyDescent="0.25">
      <c r="A54" s="88"/>
      <c r="B54" s="37" t="s">
        <v>43</v>
      </c>
    </row>
    <row r="55" spans="1:2" ht="25.5" x14ac:dyDescent="0.25">
      <c r="A55" s="89"/>
      <c r="B55" s="34" t="s">
        <v>17</v>
      </c>
    </row>
    <row r="56" spans="1:2" x14ac:dyDescent="0.25">
      <c r="A56" s="90" t="s">
        <v>101</v>
      </c>
      <c r="B56" s="36" t="s">
        <v>102</v>
      </c>
    </row>
    <row r="57" spans="1:2" x14ac:dyDescent="0.25">
      <c r="A57" s="91"/>
      <c r="B57" s="37" t="s">
        <v>103</v>
      </c>
    </row>
    <row r="58" spans="1:2" x14ac:dyDescent="0.25">
      <c r="A58" s="91"/>
      <c r="B58" s="37" t="s">
        <v>104</v>
      </c>
    </row>
    <row r="59" spans="1:2" x14ac:dyDescent="0.25">
      <c r="A59" s="91"/>
      <c r="B59" s="37" t="s">
        <v>105</v>
      </c>
    </row>
    <row r="60" spans="1:2" x14ac:dyDescent="0.25">
      <c r="A60" s="92"/>
      <c r="B60" s="37" t="s">
        <v>106</v>
      </c>
    </row>
    <row r="61" spans="1:2" ht="25.5" x14ac:dyDescent="0.25">
      <c r="A61" s="87" t="s">
        <v>107</v>
      </c>
      <c r="B61" s="35" t="s">
        <v>38</v>
      </c>
    </row>
    <row r="62" spans="1:2" x14ac:dyDescent="0.25">
      <c r="A62" s="89"/>
      <c r="B62" s="39" t="s">
        <v>44</v>
      </c>
    </row>
    <row r="63" spans="1:2" x14ac:dyDescent="0.25">
      <c r="A63" s="93" t="s">
        <v>52</v>
      </c>
      <c r="B63" s="94"/>
    </row>
    <row r="64" spans="1:2" ht="25.5" x14ac:dyDescent="0.25">
      <c r="A64" s="95" t="s">
        <v>108</v>
      </c>
      <c r="B64" s="70" t="s">
        <v>36</v>
      </c>
    </row>
    <row r="65" spans="1:2" x14ac:dyDescent="0.25">
      <c r="A65" s="96"/>
      <c r="B65" s="71" t="s">
        <v>109</v>
      </c>
    </row>
    <row r="67" spans="1:2" x14ac:dyDescent="0.25">
      <c r="B67" s="30" t="s">
        <v>46</v>
      </c>
    </row>
    <row r="68" spans="1:2" x14ac:dyDescent="0.25">
      <c r="B68" s="41" t="s">
        <v>47</v>
      </c>
    </row>
    <row r="69" spans="1:2" x14ac:dyDescent="0.25">
      <c r="B69" s="40"/>
    </row>
    <row r="70" spans="1:2" x14ac:dyDescent="0.25">
      <c r="B70" s="40"/>
    </row>
    <row r="71" spans="1:2" x14ac:dyDescent="0.25">
      <c r="B71" s="40"/>
    </row>
    <row r="72" spans="1:2" x14ac:dyDescent="0.25">
      <c r="A72" s="32"/>
      <c r="B72" s="40"/>
    </row>
    <row r="73" spans="1:2" x14ac:dyDescent="0.25">
      <c r="A73" s="32"/>
      <c r="B73" s="40"/>
    </row>
    <row r="74" spans="1:2" x14ac:dyDescent="0.25">
      <c r="A74" s="32"/>
      <c r="B74" s="40"/>
    </row>
    <row r="75" spans="1:2" x14ac:dyDescent="0.25">
      <c r="A75" s="32"/>
      <c r="B75" s="40"/>
    </row>
    <row r="76" spans="1:2" x14ac:dyDescent="0.25">
      <c r="A76" s="32"/>
      <c r="B76" s="40"/>
    </row>
    <row r="77" spans="1:2" x14ac:dyDescent="0.25">
      <c r="A77" s="32"/>
      <c r="B77" s="40"/>
    </row>
    <row r="78" spans="1:2" x14ac:dyDescent="0.25">
      <c r="A78" s="32"/>
      <c r="B78" s="40"/>
    </row>
    <row r="79" spans="1:2" x14ac:dyDescent="0.25">
      <c r="A79" s="32"/>
      <c r="B79" s="40"/>
    </row>
    <row r="80" spans="1:2" x14ac:dyDescent="0.25">
      <c r="A80" s="32"/>
      <c r="B80" s="40"/>
    </row>
    <row r="82" spans="1:2" x14ac:dyDescent="0.25">
      <c r="A82" s="32"/>
      <c r="B82" s="40"/>
    </row>
    <row r="83" spans="1:2" x14ac:dyDescent="0.25">
      <c r="A83" s="32"/>
      <c r="B83" s="40"/>
    </row>
  </sheetData>
  <mergeCells count="20">
    <mergeCell ref="A1:B1"/>
    <mergeCell ref="A2:B2"/>
    <mergeCell ref="A3:A8"/>
    <mergeCell ref="A9:A11"/>
    <mergeCell ref="A12:B12"/>
    <mergeCell ref="A13:A15"/>
    <mergeCell ref="A16:B16"/>
    <mergeCell ref="A17:A32"/>
    <mergeCell ref="A34:A36"/>
    <mergeCell ref="A37:B37"/>
    <mergeCell ref="A38:A40"/>
    <mergeCell ref="A41:A43"/>
    <mergeCell ref="A44:B44"/>
    <mergeCell ref="A45:A46"/>
    <mergeCell ref="A48:A51"/>
    <mergeCell ref="A52:A55"/>
    <mergeCell ref="A56:A60"/>
    <mergeCell ref="A61:A62"/>
    <mergeCell ref="A63:B63"/>
    <mergeCell ref="A64:A65"/>
  </mergeCells>
  <conditionalFormatting sqref="B40">
    <cfRule type="containsBlanks" dxfId="5" priority="1">
      <formula>LEN(TRIM(B40))=0</formula>
    </cfRule>
  </conditionalFormatting>
  <dataValidations count="1">
    <dataValidation allowBlank="1" showInputMessage="1" showErrorMessage="1" promptTitle="Наступний день" prompt="після подачі пропозицій." sqref="B40" xr:uid="{00000000-0002-0000-0000-000000000000}"/>
  </dataValidations>
  <hyperlinks>
    <hyperlink ref="B14" r:id="rId1" xr:uid="{00000000-0004-0000-0000-000000000000}"/>
    <hyperlink ref="B68" r:id="rId2" xr:uid="{00000000-0004-0000-0000-000001000000}"/>
    <hyperlink ref="B19" r:id="rId3" xr:uid="{00000000-0004-0000-0000-000002000000}"/>
    <hyperlink ref="B28" location="'Титульний лист конверта'!A1" display="На конверт має бути наклеєний  Титульний лист, який автоматично формується при заповненні Додатку 1. " xr:uid="{00000000-0004-0000-0000-000003000000}"/>
    <hyperlink ref="B5" location="'Додаток 1'!A1" display="Перелік робіт по адмініструванню серверів наданий в Додатку 1." xr:uid="{00000000-0004-0000-0000-000004000000}"/>
    <hyperlink ref="B6" location="'Додаток 2'!A1" display="Дефектний акт (Додаток 2), " xr:uid="{00000000-0004-0000-0000-000005000000}"/>
  </hyperlinks>
  <pageMargins left="0.39370078740157483" right="0.39370078740157483" top="0.39370078740157483" bottom="0.39370078740157483" header="0.11811023622047244" footer="0.11811023622047244"/>
  <pageSetup paperSize="9" scale="67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9"/>
  <sheetViews>
    <sheetView showGridLines="0" zoomScaleNormal="100" workbookViewId="0">
      <selection activeCell="B5" sqref="B5"/>
    </sheetView>
  </sheetViews>
  <sheetFormatPr defaultRowHeight="12.75" x14ac:dyDescent="0.2"/>
  <cols>
    <col min="1" max="1" width="73" style="48" bestFit="1" customWidth="1"/>
    <col min="2" max="2" width="45.42578125" style="24" customWidth="1"/>
    <col min="3" max="16384" width="9.140625" style="24"/>
  </cols>
  <sheetData>
    <row r="1" spans="1:2" s="19" customFormat="1" ht="26.25" customHeight="1" x14ac:dyDescent="0.2">
      <c r="A1" s="27" t="str">
        <f>IF($B$5=0,"Додаток 1. Специфікація закупівлі","Додаток 1. Цінова пропозиція")</f>
        <v>Додаток 1. Специфікація закупівлі</v>
      </c>
      <c r="B1" s="55" t="str">
        <f>IF($B$5=0,"Змінювати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2" s="19" customFormat="1" ht="12.75" customHeight="1" x14ac:dyDescent="0.2">
      <c r="A2" s="51" t="str">
        <f>Документація!B3</f>
        <v>Виконання ремонтних робіт в ТРЦ у м. Олександрія, Кіровоградської обл.</v>
      </c>
      <c r="B2" s="55" t="str">
        <f>IF($B$5=0,"Поля для заповнення промарковано кольором.","")</f>
        <v>Поля для заповнення промарковано кольором.</v>
      </c>
    </row>
    <row r="3" spans="1:2" s="23" customFormat="1" x14ac:dyDescent="0.25">
      <c r="A3" s="43"/>
      <c r="B3" s="26"/>
    </row>
    <row r="4" spans="1:2" s="25" customFormat="1" x14ac:dyDescent="0.2">
      <c r="A4" s="46"/>
      <c r="B4" s="49" t="str">
        <f>IF($B$5=0,"Вказати/підтвердити вимоги","")</f>
        <v>Вказати/підтвердити вимоги</v>
      </c>
    </row>
    <row r="5" spans="1:2" ht="27.75" customHeight="1" x14ac:dyDescent="0.2">
      <c r="A5" s="73" t="s">
        <v>55</v>
      </c>
      <c r="B5" s="59"/>
    </row>
    <row r="6" spans="1:2" ht="12.75" customHeight="1" x14ac:dyDescent="0.2">
      <c r="A6" s="73" t="s">
        <v>24</v>
      </c>
      <c r="B6" s="56"/>
    </row>
    <row r="7" spans="1:2" ht="12.75" customHeight="1" x14ac:dyDescent="0.2">
      <c r="A7" s="73" t="s">
        <v>25</v>
      </c>
      <c r="B7" s="56"/>
    </row>
    <row r="8" spans="1:2" ht="12.75" customHeight="1" x14ac:dyDescent="0.2">
      <c r="A8" s="73" t="s">
        <v>26</v>
      </c>
      <c r="B8" s="60"/>
    </row>
    <row r="9" spans="1:2" ht="12.75" customHeight="1" x14ac:dyDescent="0.2">
      <c r="A9" s="73" t="s">
        <v>27</v>
      </c>
      <c r="B9" s="56"/>
    </row>
    <row r="10" spans="1:2" ht="12.75" customHeight="1" x14ac:dyDescent="0.2">
      <c r="A10" s="73" t="s">
        <v>28</v>
      </c>
      <c r="B10" s="56"/>
    </row>
    <row r="11" spans="1:2" ht="12.75" customHeight="1" x14ac:dyDescent="0.2">
      <c r="A11" s="73" t="s">
        <v>56</v>
      </c>
      <c r="B11" s="60"/>
    </row>
    <row r="12" spans="1:2" ht="12.75" customHeight="1" x14ac:dyDescent="0.2">
      <c r="A12" s="73" t="s">
        <v>57</v>
      </c>
      <c r="B12" s="56"/>
    </row>
    <row r="13" spans="1:2" ht="12.75" customHeight="1" x14ac:dyDescent="0.2">
      <c r="A13" s="73" t="s">
        <v>58</v>
      </c>
      <c r="B13" s="60"/>
    </row>
    <row r="14" spans="1:2" ht="12.75" customHeight="1" x14ac:dyDescent="0.2">
      <c r="A14" s="73" t="s">
        <v>59</v>
      </c>
      <c r="B14" s="56"/>
    </row>
    <row r="15" spans="1:2" ht="12.75" customHeight="1" x14ac:dyDescent="0.2">
      <c r="A15" s="73" t="s">
        <v>67</v>
      </c>
      <c r="B15" s="56"/>
    </row>
    <row r="16" spans="1:2" ht="12.75" customHeight="1" x14ac:dyDescent="0.2">
      <c r="A16" s="73" t="s">
        <v>60</v>
      </c>
      <c r="B16" s="56"/>
    </row>
    <row r="17" spans="1:2" x14ac:dyDescent="0.2">
      <c r="A17" s="73" t="s">
        <v>29</v>
      </c>
      <c r="B17" s="56"/>
    </row>
    <row r="18" spans="1:2" ht="12.75" customHeight="1" x14ac:dyDescent="0.2">
      <c r="A18" s="73" t="s">
        <v>34</v>
      </c>
      <c r="B18" s="56"/>
    </row>
    <row r="19" spans="1:2" x14ac:dyDescent="0.2">
      <c r="A19" s="73" t="s">
        <v>30</v>
      </c>
      <c r="B19" s="56"/>
    </row>
    <row r="20" spans="1:2" ht="12.75" customHeight="1" x14ac:dyDescent="0.2">
      <c r="A20" s="73" t="s">
        <v>31</v>
      </c>
      <c r="B20" s="56"/>
    </row>
    <row r="21" spans="1:2" ht="12.75" customHeight="1" x14ac:dyDescent="0.2">
      <c r="A21" s="78" t="s">
        <v>61</v>
      </c>
      <c r="B21" s="56"/>
    </row>
    <row r="22" spans="1:2" ht="12.75" customHeight="1" x14ac:dyDescent="0.2">
      <c r="A22" s="79" t="s">
        <v>62</v>
      </c>
      <c r="B22" s="57"/>
    </row>
    <row r="23" spans="1:2" ht="12.75" customHeight="1" x14ac:dyDescent="0.2">
      <c r="A23" s="75" t="s">
        <v>114</v>
      </c>
      <c r="B23" s="58"/>
    </row>
    <row r="24" spans="1:2" ht="12.75" customHeight="1" x14ac:dyDescent="0.2">
      <c r="A24" s="77" t="s">
        <v>76</v>
      </c>
      <c r="B24" s="58"/>
    </row>
    <row r="25" spans="1:2" s="29" customFormat="1" ht="38.25" x14ac:dyDescent="0.25">
      <c r="A25" s="76" t="s">
        <v>111</v>
      </c>
      <c r="B25" s="58"/>
    </row>
    <row r="26" spans="1:2" ht="18" customHeight="1" x14ac:dyDescent="0.2">
      <c r="A26" s="74" t="s">
        <v>74</v>
      </c>
      <c r="B26" s="54"/>
    </row>
    <row r="27" spans="1:2" s="28" customFormat="1" x14ac:dyDescent="0.2">
      <c r="A27" s="50" t="s">
        <v>77</v>
      </c>
      <c r="B27" s="44" t="s">
        <v>70</v>
      </c>
    </row>
    <row r="28" spans="1:2" s="62" customFormat="1" ht="36" customHeight="1" x14ac:dyDescent="0.2">
      <c r="A28" s="61" t="s">
        <v>150</v>
      </c>
      <c r="B28" s="86"/>
    </row>
    <row r="29" spans="1:2" s="45" customFormat="1" ht="15" x14ac:dyDescent="0.25">
      <c r="A29" s="47"/>
    </row>
  </sheetData>
  <sheetProtection formatCells="0" formatColumns="0" formatRows="0" sort="0" autoFilter="0"/>
  <protectedRanges>
    <protectedRange sqref="B23:B26 B5:B21 B28:B29" name="Диапазон1"/>
  </protectedRanges>
  <conditionalFormatting sqref="B5:B21 B25">
    <cfRule type="containsBlanks" dxfId="4" priority="50">
      <formula>LEN(TRIM(B5))=0</formula>
    </cfRule>
  </conditionalFormatting>
  <conditionalFormatting sqref="B23">
    <cfRule type="containsBlanks" dxfId="3" priority="45">
      <formula>LEN(TRIM(B23))=0</formula>
    </cfRule>
  </conditionalFormatting>
  <conditionalFormatting sqref="B26">
    <cfRule type="containsBlanks" dxfId="2" priority="41">
      <formula>LEN(TRIM(B26))=0</formula>
    </cfRule>
  </conditionalFormatting>
  <conditionalFormatting sqref="B24">
    <cfRule type="containsBlanks" dxfId="1" priority="40">
      <formula>LEN(TRIM(B24))=0</formula>
    </cfRule>
  </conditionalFormatting>
  <conditionalFormatting sqref="B28">
    <cfRule type="containsBlanks" dxfId="0" priority="1">
      <formula>LEN(TRIM(B28))=0</formula>
    </cfRule>
  </conditionalFormatting>
  <pageMargins left="0.39370078740157483" right="0.39370078740157483" top="0.39370078740157483" bottom="0.39370078740157483" header="0.11811023622047245" footer="0.11811023622047245"/>
  <pageSetup paperSize="9" scale="64" fitToHeight="0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topLeftCell="A16" workbookViewId="0">
      <selection activeCell="D23" sqref="D23"/>
    </sheetView>
  </sheetViews>
  <sheetFormatPr defaultRowHeight="12.75" x14ac:dyDescent="0.2"/>
  <cols>
    <col min="1" max="1" width="9.140625" style="80"/>
    <col min="2" max="2" width="59" style="80" customWidth="1"/>
    <col min="3" max="3" width="16.28515625" style="80" bestFit="1" customWidth="1"/>
    <col min="4" max="4" width="9.5703125" style="80" bestFit="1" customWidth="1"/>
    <col min="5" max="5" width="9.42578125" style="80" bestFit="1" customWidth="1"/>
    <col min="6" max="16384" width="9.140625" style="80"/>
  </cols>
  <sheetData>
    <row r="1" spans="1:5" x14ac:dyDescent="0.2">
      <c r="A1" s="83" t="s">
        <v>149</v>
      </c>
    </row>
    <row r="3" spans="1:5" x14ac:dyDescent="0.2">
      <c r="A3" s="51" t="str">
        <f>Документація!B3</f>
        <v>Виконання ремонтних робіт в ТРЦ у м. Олександрія, Кіровоградської обл.</v>
      </c>
      <c r="B3" s="82"/>
      <c r="C3" s="82"/>
      <c r="D3" s="82"/>
      <c r="E3" s="82"/>
    </row>
    <row r="4" spans="1:5" x14ac:dyDescent="0.2">
      <c r="A4" s="81"/>
      <c r="B4" s="82"/>
      <c r="C4" s="82"/>
      <c r="D4" s="82"/>
      <c r="E4" s="82"/>
    </row>
    <row r="5" spans="1:5" x14ac:dyDescent="0.2">
      <c r="A5" s="81"/>
      <c r="B5" s="82"/>
      <c r="C5" s="82"/>
      <c r="D5" s="82"/>
      <c r="E5" s="82"/>
    </row>
    <row r="6" spans="1:5" x14ac:dyDescent="0.2">
      <c r="A6" s="84" t="s">
        <v>71</v>
      </c>
      <c r="B6" s="84" t="s">
        <v>115</v>
      </c>
      <c r="C6" s="84" t="s">
        <v>116</v>
      </c>
      <c r="D6" s="84" t="s">
        <v>117</v>
      </c>
      <c r="E6" s="84" t="s">
        <v>118</v>
      </c>
    </row>
    <row r="7" spans="1:5" x14ac:dyDescent="0.2">
      <c r="A7" s="106" t="s">
        <v>119</v>
      </c>
      <c r="B7" s="106"/>
      <c r="C7" s="106"/>
      <c r="D7" s="106"/>
      <c r="E7" s="106"/>
    </row>
    <row r="8" spans="1:5" x14ac:dyDescent="0.2">
      <c r="A8" s="85"/>
      <c r="B8" s="85" t="s">
        <v>120</v>
      </c>
      <c r="C8" s="85" t="s">
        <v>121</v>
      </c>
      <c r="D8" s="85">
        <v>75</v>
      </c>
      <c r="E8" s="85"/>
    </row>
    <row r="9" spans="1:5" x14ac:dyDescent="0.2">
      <c r="A9" s="85"/>
      <c r="B9" s="85" t="s">
        <v>122</v>
      </c>
      <c r="C9" s="85" t="s">
        <v>121</v>
      </c>
      <c r="D9" s="85">
        <v>75</v>
      </c>
      <c r="E9" s="85"/>
    </row>
    <row r="10" spans="1:5" x14ac:dyDescent="0.2">
      <c r="A10" s="85"/>
      <c r="B10" s="85" t="s">
        <v>123</v>
      </c>
      <c r="C10" s="85" t="s">
        <v>121</v>
      </c>
      <c r="D10" s="85">
        <v>75</v>
      </c>
      <c r="E10" s="85"/>
    </row>
    <row r="11" spans="1:5" x14ac:dyDescent="0.2">
      <c r="A11" s="85"/>
      <c r="B11" s="85" t="s">
        <v>124</v>
      </c>
      <c r="C11" s="85" t="s">
        <v>121</v>
      </c>
      <c r="D11" s="85">
        <v>1</v>
      </c>
      <c r="E11" s="85"/>
    </row>
    <row r="12" spans="1:5" ht="25.5" x14ac:dyDescent="0.2">
      <c r="A12" s="85"/>
      <c r="B12" s="85" t="s">
        <v>125</v>
      </c>
      <c r="C12" s="85" t="s">
        <v>121</v>
      </c>
      <c r="D12" s="85">
        <v>1</v>
      </c>
      <c r="E12" s="85"/>
    </row>
    <row r="13" spans="1:5" ht="25.5" x14ac:dyDescent="0.2">
      <c r="A13" s="85"/>
      <c r="B13" s="85" t="s">
        <v>125</v>
      </c>
      <c r="C13" s="85" t="s">
        <v>121</v>
      </c>
      <c r="D13" s="85">
        <v>1.8</v>
      </c>
      <c r="E13" s="85"/>
    </row>
    <row r="14" spans="1:5" x14ac:dyDescent="0.2">
      <c r="A14" s="85"/>
      <c r="B14" s="85" t="s">
        <v>126</v>
      </c>
      <c r="C14" s="85" t="s">
        <v>121</v>
      </c>
      <c r="D14" s="85">
        <v>75</v>
      </c>
      <c r="E14" s="85"/>
    </row>
    <row r="15" spans="1:5" ht="25.5" x14ac:dyDescent="0.2">
      <c r="A15" s="85"/>
      <c r="B15" s="85" t="s">
        <v>127</v>
      </c>
      <c r="C15" s="85" t="s">
        <v>121</v>
      </c>
      <c r="D15" s="85">
        <v>75</v>
      </c>
      <c r="E15" s="85"/>
    </row>
    <row r="16" spans="1:5" ht="25.5" x14ac:dyDescent="0.2">
      <c r="A16" s="85"/>
      <c r="B16" s="85" t="s">
        <v>128</v>
      </c>
      <c r="C16" s="85" t="s">
        <v>121</v>
      </c>
      <c r="D16" s="85">
        <v>10</v>
      </c>
      <c r="E16" s="85"/>
    </row>
    <row r="17" spans="1:5" ht="25.5" x14ac:dyDescent="0.2">
      <c r="A17" s="85"/>
      <c r="B17" s="85" t="s">
        <v>129</v>
      </c>
      <c r="C17" s="85" t="s">
        <v>121</v>
      </c>
      <c r="D17" s="85">
        <v>15.6</v>
      </c>
      <c r="E17" s="85"/>
    </row>
    <row r="18" spans="1:5" ht="25.5" x14ac:dyDescent="0.2">
      <c r="A18" s="85"/>
      <c r="B18" s="85" t="s">
        <v>130</v>
      </c>
      <c r="C18" s="85" t="s">
        <v>131</v>
      </c>
      <c r="D18" s="85">
        <v>0.62</v>
      </c>
      <c r="E18" s="85"/>
    </row>
    <row r="19" spans="1:5" ht="25.5" x14ac:dyDescent="0.2">
      <c r="A19" s="85"/>
      <c r="B19" s="112" t="s">
        <v>132</v>
      </c>
      <c r="C19" s="85" t="s">
        <v>121</v>
      </c>
      <c r="D19" s="85">
        <v>32</v>
      </c>
      <c r="E19" s="85"/>
    </row>
    <row r="20" spans="1:5" x14ac:dyDescent="0.2">
      <c r="A20" s="106" t="s">
        <v>133</v>
      </c>
      <c r="B20" s="106"/>
      <c r="C20" s="106"/>
      <c r="D20" s="106"/>
      <c r="E20" s="106"/>
    </row>
    <row r="21" spans="1:5" x14ac:dyDescent="0.2">
      <c r="A21" s="85"/>
      <c r="B21" s="85" t="s">
        <v>134</v>
      </c>
      <c r="C21" s="85" t="s">
        <v>121</v>
      </c>
      <c r="D21" s="85">
        <v>120</v>
      </c>
      <c r="E21" s="85"/>
    </row>
    <row r="22" spans="1:5" ht="25.5" x14ac:dyDescent="0.2">
      <c r="A22" s="85"/>
      <c r="B22" s="85" t="s">
        <v>135</v>
      </c>
      <c r="C22" s="85" t="s">
        <v>121</v>
      </c>
      <c r="D22" s="85">
        <v>120</v>
      </c>
      <c r="E22" s="85"/>
    </row>
    <row r="23" spans="1:5" x14ac:dyDescent="0.2">
      <c r="A23" s="85"/>
      <c r="B23" s="85" t="s">
        <v>136</v>
      </c>
      <c r="C23" s="85" t="s">
        <v>121</v>
      </c>
      <c r="D23" s="85">
        <v>120</v>
      </c>
      <c r="E23" s="85"/>
    </row>
    <row r="24" spans="1:5" x14ac:dyDescent="0.2">
      <c r="A24" s="85"/>
      <c r="B24" s="85"/>
      <c r="C24" s="85"/>
      <c r="D24" s="85"/>
      <c r="E24" s="85"/>
    </row>
    <row r="25" spans="1:5" x14ac:dyDescent="0.2">
      <c r="A25" s="106" t="s">
        <v>137</v>
      </c>
      <c r="B25" s="106"/>
      <c r="C25" s="106"/>
      <c r="D25" s="106"/>
      <c r="E25" s="106"/>
    </row>
    <row r="26" spans="1:5" x14ac:dyDescent="0.2">
      <c r="A26" s="85"/>
      <c r="B26" s="85" t="s">
        <v>138</v>
      </c>
      <c r="C26" s="85" t="s">
        <v>121</v>
      </c>
      <c r="D26" s="85">
        <v>22</v>
      </c>
      <c r="E26" s="85"/>
    </row>
    <row r="27" spans="1:5" x14ac:dyDescent="0.2">
      <c r="A27" s="85"/>
      <c r="B27" s="85" t="s">
        <v>139</v>
      </c>
      <c r="C27" s="85" t="s">
        <v>121</v>
      </c>
      <c r="D27" s="85">
        <v>22</v>
      </c>
      <c r="E27" s="85"/>
    </row>
    <row r="28" spans="1:5" ht="25.5" x14ac:dyDescent="0.2">
      <c r="A28" s="85"/>
      <c r="B28" s="85" t="s">
        <v>140</v>
      </c>
      <c r="C28" s="85" t="s">
        <v>121</v>
      </c>
      <c r="D28" s="85">
        <v>22</v>
      </c>
      <c r="E28" s="85"/>
    </row>
    <row r="29" spans="1:5" x14ac:dyDescent="0.2">
      <c r="A29" s="85"/>
      <c r="B29" s="85" t="s">
        <v>141</v>
      </c>
      <c r="C29" s="85" t="s">
        <v>121</v>
      </c>
      <c r="D29" s="85">
        <v>22</v>
      </c>
      <c r="E29" s="85"/>
    </row>
    <row r="30" spans="1:5" x14ac:dyDescent="0.2">
      <c r="A30" s="85"/>
      <c r="B30" s="85" t="s">
        <v>142</v>
      </c>
      <c r="C30" s="85" t="s">
        <v>121</v>
      </c>
      <c r="D30" s="85">
        <v>22</v>
      </c>
      <c r="E30" s="85"/>
    </row>
    <row r="31" spans="1:5" x14ac:dyDescent="0.2">
      <c r="A31" s="85"/>
      <c r="B31" s="85" t="s">
        <v>143</v>
      </c>
      <c r="C31" s="85" t="s">
        <v>144</v>
      </c>
      <c r="D31" s="85">
        <v>20</v>
      </c>
      <c r="E31" s="85"/>
    </row>
    <row r="32" spans="1:5" x14ac:dyDescent="0.2">
      <c r="A32" s="85"/>
      <c r="B32" s="85" t="s">
        <v>145</v>
      </c>
      <c r="C32" s="85" t="s">
        <v>146</v>
      </c>
      <c r="D32" s="85">
        <v>1</v>
      </c>
      <c r="E32" s="85"/>
    </row>
    <row r="33" spans="1:5" x14ac:dyDescent="0.2">
      <c r="A33" s="106" t="s">
        <v>147</v>
      </c>
      <c r="B33" s="106"/>
      <c r="C33" s="106"/>
      <c r="D33" s="106"/>
      <c r="E33" s="106"/>
    </row>
    <row r="34" spans="1:5" x14ac:dyDescent="0.2">
      <c r="A34" s="85"/>
      <c r="B34" s="85" t="s">
        <v>148</v>
      </c>
      <c r="C34" s="85" t="s">
        <v>131</v>
      </c>
      <c r="D34" s="85">
        <v>6.35</v>
      </c>
      <c r="E34" s="85"/>
    </row>
  </sheetData>
  <mergeCells count="4">
    <mergeCell ref="A7:E7"/>
    <mergeCell ref="A20:E20"/>
    <mergeCell ref="A25:E25"/>
    <mergeCell ref="A33:E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21"/>
  <sheetViews>
    <sheetView showGridLines="0" showZeros="0" defaultGridColor="0" colorId="22" zoomScale="80" zoomScaleNormal="80" workbookViewId="0">
      <selection sqref="A1:XFD1048576"/>
    </sheetView>
  </sheetViews>
  <sheetFormatPr defaultColWidth="0" defaultRowHeight="18" zeroHeight="1" x14ac:dyDescent="0.25"/>
  <cols>
    <col min="1" max="1" width="16.8554687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21" t="s">
        <v>65</v>
      </c>
      <c r="B1" s="4"/>
      <c r="C1" s="16" t="str">
        <f>CONCATENATE("Вхідний № ",RIGHT(LEFT($C$15,10),3),"/_______")</f>
        <v>Вхідний № 579/_______</v>
      </c>
    </row>
    <row r="2" spans="1:3" s="9" customFormat="1" x14ac:dyDescent="0.25">
      <c r="A2" s="22">
        <f>WORKDAY(Документація!B40,-1,0)</f>
        <v>43636</v>
      </c>
      <c r="B2" s="3"/>
      <c r="C2" s="11"/>
    </row>
    <row r="3" spans="1:3" s="9" customFormat="1" x14ac:dyDescent="0.25">
      <c r="A3" s="5"/>
      <c r="B3" s="4"/>
      <c r="C3" s="11" t="s">
        <v>33</v>
      </c>
    </row>
    <row r="4" spans="1:3" ht="67.5" customHeight="1" x14ac:dyDescent="0.25">
      <c r="A4" s="14" t="s">
        <v>0</v>
      </c>
      <c r="B4" s="109">
        <f>'Додаток 1'!B5</f>
        <v>0</v>
      </c>
      <c r="C4" s="109"/>
    </row>
    <row r="5" spans="1:3" ht="18" customHeight="1" x14ac:dyDescent="0.25">
      <c r="A5" s="6"/>
      <c r="B5" s="110">
        <f>'Додаток 1'!B10</f>
        <v>0</v>
      </c>
      <c r="C5" s="110"/>
    </row>
    <row r="6" spans="1:3" x14ac:dyDescent="0.25">
      <c r="A6" s="11" t="s">
        <v>32</v>
      </c>
      <c r="B6" s="110">
        <f>'Додаток 1'!B12</f>
        <v>0</v>
      </c>
      <c r="C6" s="110"/>
    </row>
    <row r="7" spans="1:3" s="2" customFormat="1" ht="18" customHeight="1" x14ac:dyDescent="0.25">
      <c r="A7" s="18"/>
      <c r="B7" s="111">
        <f>'Додаток 1'!B13</f>
        <v>0</v>
      </c>
      <c r="C7" s="111"/>
    </row>
    <row r="8" spans="1:3" s="9" customFormat="1" ht="18" customHeight="1" x14ac:dyDescent="0.25">
      <c r="A8" s="18"/>
      <c r="B8" s="110">
        <f>'Додаток 1'!B14</f>
        <v>0</v>
      </c>
      <c r="C8" s="110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107" t="s">
        <v>23</v>
      </c>
      <c r="C11" s="107"/>
    </row>
    <row r="12" spans="1:3" ht="131.25" customHeight="1" x14ac:dyDescent="0.25">
      <c r="A12" s="7"/>
      <c r="B12" s="108" t="str">
        <f>Документація!B3</f>
        <v>Виконання ремонтних робіт в ТРЦ у м. Олександрія, Кіровоградської обл.</v>
      </c>
      <c r="C12" s="108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Документація!B19</f>
        <v>tender-579@foxtrot.ua</v>
      </c>
    </row>
    <row r="16" spans="1:3" s="3" customFormat="1" x14ac:dyDescent="0.25">
      <c r="B16" s="5"/>
      <c r="C16" s="9" t="s">
        <v>22</v>
      </c>
    </row>
    <row r="17" spans="3:3" x14ac:dyDescent="0.25">
      <c r="C17" s="9" t="s">
        <v>75</v>
      </c>
    </row>
    <row r="18" spans="3:3" x14ac:dyDescent="0.25">
      <c r="C18" s="9" t="s">
        <v>3</v>
      </c>
    </row>
    <row r="19" spans="3:3" x14ac:dyDescent="0.25">
      <c r="C19" s="9" t="s">
        <v>4</v>
      </c>
    </row>
    <row r="20" spans="3:3" x14ac:dyDescent="0.25">
      <c r="C20" s="17" t="s">
        <v>45</v>
      </c>
    </row>
    <row r="21" spans="3:3" hidden="1" x14ac:dyDescent="0.25"/>
  </sheetData>
  <sheetProtection sheet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 xr:uid="{00000000-0002-0000-0300-000000000000}"/>
  </dataValidations>
  <hyperlinks>
    <hyperlink ref="C20" r:id="rId1" xr:uid="{00000000-0004-0000-0300-000000000000}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Документація</vt:lpstr>
      <vt:lpstr>Додаток 1</vt:lpstr>
      <vt:lpstr>Додаток 2</vt:lpstr>
      <vt:lpstr>Титульний лист конверта</vt:lpstr>
      <vt:lpstr>'Додаток 1'!Заголовки_для_печати</vt:lpstr>
      <vt:lpstr>'Додаток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2019-06-13T14:50:31Z</dcterms:modified>
</cp:coreProperties>
</file>