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8_{14319A52-F286-4CB6-B3B3-AA5B5D7D51FB}" xr6:coauthVersionLast="43" xr6:coauthVersionMax="43" xr10:uidLastSave="{00000000-0000-0000-0000-000000000000}"/>
  <bookViews>
    <workbookView xWindow="-120" yWindow="-120" windowWidth="20730" windowHeight="11160" tabRatio="739" xr2:uid="{00000000-000D-0000-FFFF-FFFF00000000}"/>
  </bookViews>
  <sheets>
    <sheet name="Документація" sheetId="2" r:id="rId1"/>
    <sheet name="Додаток 1" sheetId="3" r:id="rId2"/>
    <sheet name="Титульний лист конверта" sheetId="1" r:id="rId3"/>
  </sheets>
  <definedNames>
    <definedName name="_xlnm._FilterDatabase" localSheetId="1" hidden="1">'Додаток 1'!$A$40:$C$41</definedName>
    <definedName name="_xlnm.Print_Area" localSheetId="1">'Додаток 1'!$A:$C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2" i="3" l="1"/>
  <c r="A2" i="1" l="1"/>
  <c r="C1" i="1"/>
  <c r="C19" i="1"/>
  <c r="A1" i="3" l="1"/>
  <c r="C2" i="3" l="1"/>
  <c r="C1" i="3" l="1"/>
  <c r="B5" i="1"/>
  <c r="B7" i="1"/>
  <c r="B6" i="1"/>
  <c r="B8" i="1"/>
  <c r="B4" i="1"/>
  <c r="A2" i="3"/>
  <c r="B12" i="1"/>
</calcChain>
</file>

<file path=xl/sharedStrings.xml><?xml version="1.0" encoding="utf-8"?>
<sst xmlns="http://schemas.openxmlformats.org/spreadsheetml/2006/main" count="132" uniqueCount="132">
  <si>
    <t>Відправник:</t>
  </si>
  <si>
    <t>Одержувач:</t>
  </si>
  <si>
    <t>Група компаній "ФОКСТРОТ"</t>
  </si>
  <si>
    <t>вул. Дорогожицька, буд. 1</t>
  </si>
  <si>
    <t>галерея 1, каб. 1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</si>
  <si>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</si>
  <si>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</si>
  <si>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Повноваження представника Учасника підтверджується відповідним документом (довіреність).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</si>
  <si>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</si>
  <si>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</si>
  <si>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</si>
  <si>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</si>
  <si>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</si>
  <si>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</si>
  <si>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</si>
  <si>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</si>
  <si>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</si>
  <si>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</si>
  <si>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</si>
  <si>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Тендерний комітет</t>
  </si>
  <si>
    <t>Комерційна пропозиція на закупівлю:</t>
  </si>
  <si>
    <t>Назва компанії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</si>
  <si>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</si>
  <si>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</si>
  <si>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</si>
  <si>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</si>
  <si>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</si>
  <si>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</si>
  <si>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ІПН</t>
  </si>
  <si>
    <t>Телефон контактної особи</t>
  </si>
  <si>
    <t>Електронна адреса контактної особи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</si>
  <si>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</si>
  <si>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</si>
  <si>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</si>
  <si>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</si>
  <si>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Телефон компанії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</si>
  <si>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</si>
  <si>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</si>
  <si>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</si>
  <si>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</si>
  <si>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</si>
  <si>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http://www.foxtrotgroup.com.ua/uk/tender.html</t>
  </si>
  <si>
    <t>http://foxtrotgroup.com.ua/uk/tender.html</t>
  </si>
  <si>
    <t>http://foxtrotgroup.com.ua/uk/tender/subscribe.html</t>
  </si>
  <si>
    <t>Номер витягу з реєстру платників ПДВ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</si>
  <si>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</si>
  <si>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</si>
  <si>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</si>
  <si>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</si>
  <si>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</si>
  <si>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</si>
  <si>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</si>
  <si>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t>Дата проведення процедури розкриття пропозицій:</t>
  </si>
  <si>
    <t>м. Київ, 04112</t>
  </si>
  <si>
    <t>Обов'язково при зверненні зазначати найменування закупівлі.
Замовник надає роз'яснення на запит протягом одного робочого дня з дня його отримання.</t>
  </si>
  <si>
    <t>Вказати основних клієнтів за напрямком даної закупівлі.</t>
  </si>
  <si>
    <t>•  Витяг з реєстру платників ПДВ;</t>
  </si>
  <si>
    <t>•  Витяг з Єдиного державного реєстру;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</si>
  <si>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</si>
  <si>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Офіційний сайт компанії Учасника (за наявності)</t>
  </si>
  <si>
    <t>Термін надання пропозиції включно до</t>
  </si>
  <si>
    <t>Місце розкриття пропозицій: м. Київ, 04112, вул. Дорогожицька, 1.</t>
  </si>
  <si>
    <t>•  Баланс та фінансовий звіт підприємства за попередній квартал;</t>
  </si>
  <si>
    <t>•  Довідку про включення до ЄДРПОУ;</t>
  </si>
  <si>
    <t>•  Копію Статуту підприємства;</t>
  </si>
  <si>
    <t>м. Київ, 04112, вул. Дорогожицька, 1, галерея 1, кабінет 1.</t>
  </si>
  <si>
    <t>ТОВ "ГРУПА КОМПАНІЙ "ФОКСТРОТ", код ЄДРПОУ 32985427.</t>
  </si>
  <si>
    <t>Запит комерційної пропозиції на закупівлю надано в Додатку 1.</t>
  </si>
  <si>
    <t>Фіналісти процедури закупівлі на запит Замовника надають такі документи в електронному вигляді:</t>
  </si>
  <si>
    <t>•  Довідку про розмір чистих активів (тільки для ТОВ).</t>
  </si>
  <si>
    <t>Учасники подають в запечатаному конверті:</t>
  </si>
  <si>
    <t>•  Комерційну пропозицію у форматі Додатку 1, завірену підписом керівника та печаткою.</t>
  </si>
  <si>
    <t>Учасники подають в електронному вигляді:</t>
  </si>
  <si>
    <t>2. Мають необхідне обладнання, кваліфікований персонал та досвід роботи в даному напрямку не менше 3 років.</t>
  </si>
  <si>
    <t>5.5. Подача установчих документів</t>
  </si>
  <si>
    <t>5.6. Результати процедури закупівлі</t>
  </si>
  <si>
    <t>Результати процедури закупівлі розміщуються у розділі "Закриті тендери" за посиланням:</t>
  </si>
  <si>
    <t>6.1. Порядок укладання договору про закупівлю</t>
  </si>
  <si>
    <t xml:space="preserve">4.1. Місце, дата та час розкриття пропозицій Учасників </t>
  </si>
  <si>
    <t>4.2. Умови розкриття пропозицій</t>
  </si>
  <si>
    <t>IV. Розкриття пропозицій учасників</t>
  </si>
  <si>
    <t>3.1. Зміст та вимоги до оформлення пропозиції Учасника</t>
  </si>
  <si>
    <t>3.2. Строк, протягом якого пропозиції Учасників є дійсними</t>
  </si>
  <si>
    <t>3.3. Кваліфікаційні критерії до Учасників</t>
  </si>
  <si>
    <t>Пропозиція Учасника подається в термін, визначений в оголошенні про процедуру закупівлі.</t>
  </si>
  <si>
    <t>Електронна версія пропозиції в форматі Excel подається на адресу:</t>
  </si>
  <si>
    <t>Адреса надання пропозиції: м. Київ, 04112, вул. Дорогожицька, 1, галерея 1, кімната 1.</t>
  </si>
  <si>
    <t>Для підтвердження особи представник Учасника повинен надати паспорт.</t>
  </si>
  <si>
    <t>До участі у процедурі розкриття пропозицій допускаються всі Учасники.  Відсутність представника Учасника під час розкриття пропозицій не є підставою для відхилення пропозиції Учасника.</t>
  </si>
  <si>
    <t xml:space="preserve">На конверт має бути наклеєний титульний лист, який автоматично формується при заповненні Додатку 1. </t>
  </si>
  <si>
    <t xml:space="preserve">
Оригінал пропозиції подається в запечатаному конверті розміром 229×324мм.</t>
  </si>
  <si>
    <t>Переможцем процедури закупівлі буде обраний той Учасник, пропозиція якого відповідає вимогам та критеріям Замовника, які викладено у даній документації.</t>
  </si>
  <si>
    <t>Ціна, грн. з ПДВ</t>
  </si>
  <si>
    <t>Найменування</t>
  </si>
  <si>
    <t>У разі наявності в ціні пропозиції валютної складової, вказати:
   1. Курс валюти на дату даної пропозиції;</t>
  </si>
  <si>
    <t>5. Доля валютної складової в ціні пропозиції у відсотках.</t>
  </si>
  <si>
    <r>
      <t>2. Назва валюти</t>
    </r>
    <r>
      <rPr>
        <sz val="10"/>
        <color theme="0" tint="-0.34998626667073579"/>
        <rFont val="Cambria"/>
        <family val="1"/>
        <charset val="204"/>
        <scheme val="major"/>
      </rPr>
      <t xml:space="preserve"> (USD, EUR тощо)</t>
    </r>
    <r>
      <rPr>
        <sz val="10"/>
        <rFont val="Cambria"/>
        <family val="1"/>
        <charset val="204"/>
        <scheme val="major"/>
      </rPr>
      <t>;</t>
    </r>
  </si>
  <si>
    <r>
      <t xml:space="preserve">3. Назва курсу </t>
    </r>
    <r>
      <rPr>
        <sz val="10"/>
        <color theme="0" tint="-0.34998626667073579"/>
        <rFont val="Cambria"/>
        <family val="1"/>
        <charset val="204"/>
        <scheme val="major"/>
      </rPr>
      <t>(НБУ, Міжбанк, покупка, продаж, середньозважений тощо)</t>
    </r>
    <r>
      <rPr>
        <sz val="10"/>
        <rFont val="Cambria"/>
        <family val="1"/>
        <charset val="204"/>
        <scheme val="major"/>
      </rPr>
      <t>;</t>
    </r>
  </si>
  <si>
    <t>4. Посилання на ресурс, на якому публікується курс вказаної валюти;</t>
  </si>
  <si>
    <t>Всього сума закупівлі, грн. з ПДВ:</t>
  </si>
  <si>
    <t xml:space="preserve">     Розмір електронного листа не повинен перевищувати 15 Мб. Якщо розмір електронного листа перевищує 15 Мб, потрібно відправити пропозицію декількома листами.</t>
  </si>
  <si>
    <t xml:space="preserve">     Тема електронного листа має містити найменування закупівлі та бути довжиною не більше 90 символів.</t>
  </si>
  <si>
    <t>Для своєчасного отримання інформації щодо тендерів ГК «ФОКСТРОТ» Учасник має оформити реєстрацію за посиланням: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</si>
  <si>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
Умови Договору мають відповідати акцептованій пропозиції Учасника.</t>
  </si>
  <si>
    <t>р/р</t>
  </si>
  <si>
    <t>МФО</t>
  </si>
  <si>
    <t>Зразки не повертаються.</t>
  </si>
  <si>
    <t>Кожен зразок має бути промаркований найменуванням компанії Учасника.</t>
  </si>
  <si>
    <t>Разом з комерційною пропозицією Учасник має надати:</t>
  </si>
  <si>
    <t>•  Комерційну пропозицію у форматі Додатку 1 в Excel;</t>
  </si>
  <si>
    <t>Друк національної газети</t>
  </si>
  <si>
    <t>tender-604@foxtrot.ua</t>
  </si>
  <si>
    <t>3. Друк з використанням гарячої сушки;</t>
  </si>
  <si>
    <t>Дайджест А4</t>
  </si>
  <si>
    <t>•  Сертифікати відповідності на папір.</t>
  </si>
  <si>
    <t>•  Зразки аналогічної продукції: 2 примірника газети формату А4 з технічними параметрами, що надані в Додатку 1.</t>
  </si>
  <si>
    <t>1. Газета на 4 сторінки формату А4, кольоровість: 4+4;</t>
  </si>
  <si>
    <t xml:space="preserve">Підтвердити технічні вимоги до друку: </t>
  </si>
  <si>
    <t>Умови оплати: безготівкова оплата виконується протягом 30 календарних днів по факту поставки після надання Підрядником всіх бухгалтерських документів (видаткова накладна, зареєстрована податкова накладна). Підтвердити або вказати свої умови.</t>
  </si>
  <si>
    <t>Періодичність замовлень: 4 рази на рік тиражами по 820 тис. примірників відповідно до замовлень Замовника. Підтвердити або вказати свої умови.</t>
  </si>
  <si>
    <t>Тендерна пропозиція має включати вартість всіх матеріалів, робіт, пакування та фасування, транспортні витрати. Підтвердити або вказати свої умови.</t>
  </si>
  <si>
    <t>2. Друк на газетному папері 45 г/м2; Вказати виробника, назву (марку), тип, щільність газетного паперу.</t>
  </si>
  <si>
    <t>Термін виробництва та доставки: не більше 5 робочих днів з моменту заявки Замовника. Підтвердити або вказати свої умови.</t>
  </si>
  <si>
    <t>Доставка здійснюється силами та за рахунок Підрядника в одну точку за адресою в м. Києві, що надається Замовником. Підтвердити або вказати свої умови.</t>
  </si>
  <si>
    <t>Вказати найменування, тип, технічні характеристики друкарського обладнання Підрядника, яке приймає участь у виробництві газети.</t>
  </si>
  <si>
    <t>4. Обрізка газети з 3-х сторін з косиною не більше ніж 1.5-2мм;</t>
  </si>
  <si>
    <t>5. Фальцовка виробу і розтяжка по-екземплярно.</t>
  </si>
  <si>
    <t xml:space="preserve">Фасування. Кожен тираж повинен бути розфасований в пачки по 1000 примірників. На кожній пачці має бути зазначено найменування Замовника та кількість примірників. Підтвердити або вказати свої умови. </t>
  </si>
  <si>
    <t>Кількість примірників</t>
  </si>
  <si>
    <t>Зазначити розмір готового виробу після обрізки в мм.</t>
  </si>
  <si>
    <t>Пакування має забезпечувати збереження продукції під час транспортування територією України та складського стелажного зберігання. Підтвердити або вказати свої умови.</t>
  </si>
  <si>
    <t>Критеріями вибору переможця є термін виробництва та доставки, ціна.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</si>
</sst>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  <numFmt numFmtId="168" formatCode="_-* #,##0\ _г_р_н_._-;\-* #,##0\ _г_р_н_._-;_-* &quot;-&quot;\ _г_р_н_._-;_-@_-"/>
    <numFmt numFmtId="169" formatCode="_-* #,##0.00\ _г_р_н_._-;\-* #,##0.00\ _г_р_н_._-;_-* &quot;-&quot;??\ _г_р_н_._-;_-@_-"/>
    <numFmt numFmtId="170" formatCode="_-* #,##0\ &quot;грн.&quot;_-;\-* #,##0\ &quot;грн.&quot;_-;_-* &quot;-&quot;\ &quot;грн.&quot;_-;_-@_-"/>
    <numFmt numFmtId="171" formatCode="_-* #,##0.00\ &quot;грн.&quot;_-;\-* #,##0.00\ &quot;грн.&quot;_-;_-* &quot;-&quot;??\ &quot;грн.&quot;_-;_-@_-"/>
    <numFmt numFmtId="172" formatCode="#,##0;[Red]\-#,##0;;&quot;Error: Entry must be a number&quot;"/>
    <numFmt numFmtId="173" formatCode="#,##0;\(#,##0\)"/>
    <numFmt numFmtId="174" formatCode="[=0]\ &quot;0%&quot;;;0.00%"/>
    <numFmt numFmtId="175" formatCode="[=0]&quot; 0%&quot;;[&lt;0]General;0.00%"/>
    <numFmt numFmtId="176" formatCode="#,##0;\-#,##0;;&quot;Agency Cost&quot;"/>
    <numFmt numFmtId="177" formatCode="[=0]\ &quot;0.000&quot;;;0.000"/>
    <numFmt numFmtId="178" formatCode="[=0]&quot; 0.000&quot;;[&lt;0]General;0.000"/>
    <numFmt numFmtId="179" formatCode="_-* #,##0.00&quot;р.&quot;_-;\-* #,##0.00&quot;р.&quot;_-;_-* \-??&quot;р.&quot;_-;_-@_-"/>
    <numFmt numFmtId="180" formatCode="_-* #,##0_р_._-;\-* #,##0_р_._-;_-* &quot;-&quot;??_р_._-;_-@_-"/>
    <numFmt numFmtId="181" formatCode="#,##0.0000"/>
    <numFmt numFmtId="182" formatCode="_-* #,##0.0000000_р_._-;\-* #,##0.0000000_р_._-;_-* &quot;-&quot;??_р_._-;_-@_-"/>
  </numFmts>
  <fonts count="50"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20"/>
      <color theme="1"/>
      <name val="Cambria"/>
      <family val="1"/>
      <charset val="204"/>
      <scheme val="major"/>
    </font>
    <font>
      <sz val="10"/>
      <color rgb="FFC00000"/>
      <name val="Cambria"/>
      <family val="1"/>
      <charset val="204"/>
      <scheme val="major"/>
    </font>
    <font>
      <sz val="7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Pragmatica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u/>
      <sz val="10"/>
      <color indexed="36"/>
      <name val="Arial"/>
      <family val="2"/>
    </font>
    <font>
      <b/>
      <sz val="16"/>
      <name val="Helv"/>
    </font>
    <font>
      <b/>
      <sz val="16"/>
      <name val="Arial"/>
      <family val="2"/>
      <charset val="204"/>
    </font>
    <font>
      <u/>
      <sz val="10"/>
      <color indexed="12"/>
      <name val="Arial Cyr"/>
      <charset val="204"/>
    </font>
    <font>
      <sz val="11"/>
      <name val="UkrainianJournal"/>
      <charset val="204"/>
    </font>
    <font>
      <sz val="8"/>
      <name val="Helv"/>
    </font>
    <font>
      <sz val="8"/>
      <name val="Arial"/>
      <family val="2"/>
      <charset val="204"/>
    </font>
    <font>
      <sz val="10"/>
      <name val="Arial"/>
      <family val="2"/>
    </font>
    <font>
      <sz val="10"/>
      <name val="MS Sans Serif"/>
      <family val="2"/>
      <charset val="204"/>
    </font>
    <font>
      <b/>
      <sz val="10"/>
      <name val="Helv"/>
    </font>
    <font>
      <b/>
      <sz val="10"/>
      <name val="Arial"/>
      <family val="2"/>
      <charset val="204"/>
    </font>
    <font>
      <b/>
      <sz val="8"/>
      <name val="TypeTimes"/>
      <charset val="204"/>
    </font>
    <font>
      <sz val="12"/>
      <name val="Times New Roman Cyr"/>
      <family val="1"/>
      <charset val="204"/>
    </font>
    <font>
      <sz val="10"/>
      <name val="NewtonCTT"/>
      <charset val="204"/>
    </font>
    <font>
      <sz val="10"/>
      <color theme="0" tint="-0.34998626667073579"/>
      <name val="Cambria"/>
      <family val="1"/>
      <charset val="204"/>
      <scheme val="major"/>
    </font>
    <font>
      <sz val="16"/>
      <color theme="7" tint="-0.499984740745262"/>
      <name val="Cambria"/>
      <family val="1"/>
      <charset val="204"/>
      <scheme val="major"/>
    </font>
    <font>
      <sz val="10"/>
      <color theme="7" tint="-0.499984740745262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sz val="11"/>
      <color theme="0"/>
      <name val="Cambria"/>
      <family val="1"/>
      <charset val="204"/>
      <scheme val="major"/>
    </font>
    <font>
      <i/>
      <sz val="11"/>
      <name val="Cambria"/>
      <family val="1"/>
      <charset val="204"/>
      <scheme val="major"/>
    </font>
    <font>
      <sz val="20"/>
      <color theme="7" tint="-0.499984740745262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9"/>
        <bgColor indexed="26"/>
      </patternFill>
    </fill>
    <fill>
      <patternFill patternType="mediumGray">
        <fgColor indexed="9"/>
        <bgColor indexed="11"/>
      </patternFill>
    </fill>
    <fill>
      <patternFill patternType="solid">
        <fgColor indexed="44"/>
        <bgColor indexed="22"/>
      </patternFill>
    </fill>
    <fill>
      <patternFill patternType="gray0625">
        <fgColor indexed="9"/>
        <bgColor indexed="13"/>
      </patternFill>
    </fill>
    <fill>
      <patternFill patternType="solid">
        <fgColor indexed="34"/>
        <bgColor indexed="13"/>
      </patternFill>
    </fill>
    <fill>
      <patternFill patternType="darkGray">
        <fgColor indexed="9"/>
        <bgColor indexed="13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13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11"/>
      </bottom>
      <diagonal/>
    </border>
    <border>
      <left/>
      <right/>
      <top/>
      <bottom style="hair">
        <color indexed="57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155">
    <xf numFmtId="0" fontId="0" fillId="0" borderId="0"/>
    <xf numFmtId="0" fontId="4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11" fillId="0" borderId="0"/>
    <xf numFmtId="0" fontId="12" fillId="0" borderId="0"/>
    <xf numFmtId="0" fontId="13" fillId="0" borderId="0"/>
    <xf numFmtId="0" fontId="23" fillId="0" borderId="0"/>
    <xf numFmtId="0" fontId="24" fillId="0" borderId="0"/>
    <xf numFmtId="164" fontId="9" fillId="0" borderId="0" applyFont="0" applyFill="0" applyBorder="0" applyAlignment="0" applyProtection="0"/>
    <xf numFmtId="0" fontId="25" fillId="0" borderId="0"/>
    <xf numFmtId="37" fontId="26" fillId="3" borderId="10">
      <protection hidden="1"/>
    </xf>
    <xf numFmtId="37" fontId="24" fillId="4" borderId="10">
      <protection hidden="1"/>
    </xf>
    <xf numFmtId="37" fontId="24" fillId="4" borderId="10">
      <protection hidden="1"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37" fontId="26" fillId="5" borderId="0" applyNumberFormat="0" applyBorder="0" applyAlignment="0">
      <alignment horizontal="center"/>
      <protection hidden="1"/>
    </xf>
    <xf numFmtId="0" fontId="24" fillId="6" borderId="0" applyNumberFormat="0" applyBorder="0" applyAlignment="0">
      <protection hidden="1"/>
    </xf>
    <xf numFmtId="172" fontId="26" fillId="7" borderId="10">
      <alignment horizontal="right"/>
      <protection locked="0"/>
    </xf>
    <xf numFmtId="172" fontId="24" fillId="8" borderId="10">
      <alignment horizontal="right"/>
      <protection locked="0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37" fontId="26" fillId="7" borderId="3" applyNumberFormat="0" applyBorder="0">
      <alignment horizontal="left"/>
      <protection locked="0"/>
    </xf>
    <xf numFmtId="0" fontId="24" fillId="8" borderId="0" applyNumberFormat="0" applyBorder="0">
      <alignment horizontal="left"/>
      <protection locked="0"/>
    </xf>
    <xf numFmtId="173" fontId="29" fillId="0" borderId="0">
      <alignment horizontal="left"/>
    </xf>
    <xf numFmtId="173" fontId="30" fillId="0" borderId="0">
      <alignment horizontal="left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/>
    <xf numFmtId="37" fontId="26" fillId="9" borderId="11">
      <alignment horizontal="center" vertical="center"/>
      <protection hidden="1"/>
    </xf>
    <xf numFmtId="37" fontId="24" fillId="10" borderId="11">
      <alignment horizontal="center" vertical="center"/>
      <protection hidden="1"/>
    </xf>
    <xf numFmtId="37" fontId="24" fillId="10" borderId="11">
      <alignment horizontal="center" vertical="center"/>
      <protection hidden="1"/>
    </xf>
    <xf numFmtId="174" fontId="33" fillId="9" borderId="10">
      <alignment horizontal="right"/>
      <protection locked="0"/>
    </xf>
    <xf numFmtId="175" fontId="34" fillId="10" borderId="10">
      <alignment horizontal="right"/>
      <protection locked="0"/>
    </xf>
    <xf numFmtId="37" fontId="33" fillId="3" borderId="10">
      <alignment vertical="center"/>
      <protection hidden="1"/>
    </xf>
    <xf numFmtId="37" fontId="34" fillId="4" borderId="10">
      <alignment vertical="center"/>
      <protection hidden="1"/>
    </xf>
    <xf numFmtId="37" fontId="34" fillId="4" borderId="10">
      <alignment vertical="center"/>
      <protection hidden="1"/>
    </xf>
    <xf numFmtId="38" fontId="26" fillId="0" borderId="12"/>
    <xf numFmtId="38" fontId="24" fillId="0" borderId="12"/>
    <xf numFmtId="38" fontId="24" fillId="0" borderId="12"/>
    <xf numFmtId="0" fontId="35" fillId="0" borderId="0"/>
    <xf numFmtId="37" fontId="26" fillId="9" borderId="11">
      <alignment vertical="center"/>
      <protection hidden="1"/>
    </xf>
    <xf numFmtId="37" fontId="24" fillId="10" borderId="11">
      <alignment vertical="center"/>
      <protection hidden="1"/>
    </xf>
    <xf numFmtId="37" fontId="24" fillId="10" borderId="11">
      <alignment vertical="center"/>
      <protection hidden="1"/>
    </xf>
    <xf numFmtId="176" fontId="26" fillId="3" borderId="10">
      <alignment horizontal="right"/>
      <protection hidden="1"/>
    </xf>
    <xf numFmtId="176" fontId="24" fillId="4" borderId="10">
      <alignment horizontal="right"/>
      <protection hidden="1"/>
    </xf>
    <xf numFmtId="176" fontId="26" fillId="7" borderId="10">
      <alignment horizontal="right"/>
      <protection locked="0"/>
    </xf>
    <xf numFmtId="176" fontId="24" fillId="8" borderId="10">
      <alignment horizontal="right"/>
      <protection locked="0"/>
    </xf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26" fillId="0" borderId="0"/>
    <xf numFmtId="38" fontId="33" fillId="11" borderId="10">
      <alignment vertical="center"/>
      <protection locked="0"/>
    </xf>
    <xf numFmtId="38" fontId="34" fillId="4" borderId="10">
      <alignment vertical="center"/>
      <protection locked="0"/>
    </xf>
    <xf numFmtId="38" fontId="34" fillId="4" borderId="10">
      <alignment vertical="center"/>
      <protection locked="0"/>
    </xf>
    <xf numFmtId="39" fontId="33" fillId="0" borderId="13">
      <alignment horizontal="center" vertical="center"/>
      <protection hidden="1"/>
    </xf>
    <xf numFmtId="39" fontId="34" fillId="0" borderId="13">
      <alignment horizontal="center" vertical="center"/>
      <protection hidden="1"/>
    </xf>
    <xf numFmtId="39" fontId="34" fillId="0" borderId="13">
      <alignment horizontal="center" vertical="center"/>
      <protection hidden="1"/>
    </xf>
    <xf numFmtId="177" fontId="33" fillId="11" borderId="10">
      <alignment vertical="center"/>
      <protection locked="0"/>
    </xf>
    <xf numFmtId="178" fontId="34" fillId="4" borderId="10">
      <alignment vertical="center"/>
      <protection locked="0"/>
    </xf>
    <xf numFmtId="37" fontId="26" fillId="3" borderId="10">
      <alignment horizontal="center"/>
      <protection hidden="1"/>
    </xf>
    <xf numFmtId="37" fontId="24" fillId="4" borderId="10">
      <alignment horizontal="center"/>
      <protection hidden="1"/>
    </xf>
    <xf numFmtId="37" fontId="24" fillId="4" borderId="10">
      <alignment horizontal="center"/>
      <protection hidden="1"/>
    </xf>
    <xf numFmtId="38" fontId="26" fillId="0" borderId="14">
      <alignment vertical="center"/>
      <protection locked="0"/>
    </xf>
    <xf numFmtId="38" fontId="24" fillId="0" borderId="15">
      <alignment vertical="center"/>
      <protection locked="0"/>
    </xf>
    <xf numFmtId="38" fontId="24" fillId="0" borderId="15">
      <alignment vertical="center"/>
      <protection locked="0"/>
    </xf>
    <xf numFmtId="38" fontId="33" fillId="3" borderId="10">
      <alignment horizontal="center" vertical="center"/>
      <protection hidden="1"/>
    </xf>
    <xf numFmtId="38" fontId="34" fillId="4" borderId="10">
      <alignment horizontal="center" vertical="center"/>
      <protection hidden="1"/>
    </xf>
    <xf numFmtId="38" fontId="34" fillId="4" borderId="10">
      <alignment horizontal="center" vertical="center"/>
      <protection hidden="1"/>
    </xf>
    <xf numFmtId="38" fontId="37" fillId="3" borderId="16">
      <alignment vertical="center"/>
      <protection hidden="1"/>
    </xf>
    <xf numFmtId="38" fontId="38" fillId="4" borderId="16">
      <alignment vertical="center"/>
      <protection hidden="1"/>
    </xf>
    <xf numFmtId="38" fontId="38" fillId="4" borderId="16">
      <alignment vertical="center"/>
      <protection hidden="1"/>
    </xf>
    <xf numFmtId="179" fontId="24" fillId="0" borderId="0" applyFill="0" applyBorder="0" applyAlignment="0" applyProtection="0"/>
    <xf numFmtId="179" fontId="24" fillId="0" borderId="0" applyFill="0" applyBorder="0" applyAlignment="0" applyProtection="0"/>
    <xf numFmtId="179" fontId="24" fillId="0" borderId="0" applyFill="0" applyBorder="0" applyAlignment="0" applyProtection="0"/>
    <xf numFmtId="179" fontId="24" fillId="0" borderId="0" applyFill="0" applyBorder="0" applyAlignment="0" applyProtection="0"/>
    <xf numFmtId="0" fontId="39" fillId="0" borderId="0">
      <alignment horizontal="centerContinuous" vertical="center"/>
    </xf>
    <xf numFmtId="0" fontId="39" fillId="0" borderId="0">
      <alignment horizontal="center" vertical="center"/>
    </xf>
    <xf numFmtId="0" fontId="40" fillId="0" borderId="0"/>
    <xf numFmtId="0" fontId="27" fillId="0" borderId="0"/>
    <xf numFmtId="0" fontId="27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27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27" fillId="0" borderId="0"/>
    <xf numFmtId="0" fontId="27" fillId="0" borderId="0"/>
    <xf numFmtId="0" fontId="23" fillId="0" borderId="0"/>
    <xf numFmtId="0" fontId="12" fillId="0" borderId="0"/>
    <xf numFmtId="0" fontId="13" fillId="0" borderId="0"/>
    <xf numFmtId="0" fontId="23" fillId="0" borderId="0"/>
    <xf numFmtId="0" fontId="13" fillId="0" borderId="0"/>
    <xf numFmtId="0" fontId="27" fillId="0" borderId="0"/>
    <xf numFmtId="0" fontId="23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38" fontId="36" fillId="0" borderId="0" applyFont="0" applyFill="0" applyBorder="0" applyAlignment="0" applyProtection="0"/>
    <xf numFmtId="3" fontId="41" fillId="0" borderId="2" applyFont="0" applyFill="0" applyBorder="0" applyAlignment="0" applyProtection="0">
      <alignment horizontal="center" vertical="center"/>
      <protection locked="0"/>
    </xf>
    <xf numFmtId="3" fontId="24" fillId="0" borderId="0" applyFill="0" applyBorder="0" applyAlignment="0" applyProtection="0"/>
    <xf numFmtId="40" fontId="36" fillId="0" borderId="0" applyFont="0" applyFill="0" applyBorder="0" applyAlignment="0" applyProtection="0"/>
    <xf numFmtId="0" fontId="33" fillId="0" borderId="2">
      <alignment horizontal="centerContinuous" vertical="center" wrapText="1"/>
    </xf>
    <xf numFmtId="0" fontId="34" fillId="0" borderId="13">
      <alignment horizontal="center" vertical="center" wrapText="1"/>
    </xf>
  </cellStyleXfs>
  <cellXfs count="115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1" fillId="0" borderId="0" xfId="0" applyFont="1"/>
    <xf numFmtId="0" fontId="10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vertical="top"/>
    </xf>
    <xf numFmtId="0" fontId="5" fillId="0" borderId="5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6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1" fillId="0" borderId="0" xfId="0" applyFont="1" applyAlignment="1"/>
    <xf numFmtId="0" fontId="17" fillId="0" borderId="5" xfId="0" applyFont="1" applyBorder="1" applyAlignment="1">
      <alignment vertical="center" wrapText="1"/>
    </xf>
    <xf numFmtId="0" fontId="8" fillId="0" borderId="0" xfId="0" applyFont="1" applyFill="1" applyBorder="1" applyAlignment="1">
      <alignment horizontal="right" vertical="top"/>
    </xf>
    <xf numFmtId="165" fontId="8" fillId="0" borderId="0" xfId="0" applyNumberFormat="1" applyFont="1" applyFill="1" applyBorder="1" applyAlignment="1">
      <alignment horizontal="left" vertical="top" wrapText="1"/>
    </xf>
    <xf numFmtId="165" fontId="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left"/>
    </xf>
    <xf numFmtId="0" fontId="18" fillId="0" borderId="0" xfId="0" applyFont="1" applyFill="1" applyAlignment="1">
      <alignment vertical="center"/>
    </xf>
    <xf numFmtId="165" fontId="18" fillId="0" borderId="0" xfId="0" applyNumberFormat="1" applyFont="1" applyAlignment="1">
      <alignment horizontal="left" vertical="center"/>
    </xf>
    <xf numFmtId="0" fontId="17" fillId="0" borderId="4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7" fillId="0" borderId="5" xfId="1" applyFont="1" applyFill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 indent="2"/>
    </xf>
    <xf numFmtId="0" fontId="20" fillId="0" borderId="0" xfId="0" applyFont="1" applyBorder="1" applyAlignment="1">
      <alignment vertical="top"/>
    </xf>
    <xf numFmtId="0" fontId="21" fillId="0" borderId="0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vertical="top" wrapText="1"/>
    </xf>
    <xf numFmtId="49" fontId="19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166" fontId="14" fillId="0" borderId="2" xfId="0" applyNumberFormat="1" applyFont="1" applyFill="1" applyBorder="1" applyAlignment="1">
      <alignment horizontal="left" vertical="center" wrapText="1"/>
    </xf>
    <xf numFmtId="49" fontId="14" fillId="0" borderId="2" xfId="1" applyNumberFormat="1" applyFont="1" applyFill="1" applyBorder="1" applyAlignment="1">
      <alignment horizontal="left" vertical="center" wrapText="1"/>
    </xf>
    <xf numFmtId="167" fontId="14" fillId="0" borderId="2" xfId="2" applyNumberFormat="1" applyFont="1" applyFill="1" applyBorder="1" applyAlignment="1">
      <alignment horizontal="left" vertical="center" wrapText="1"/>
    </xf>
    <xf numFmtId="167" fontId="22" fillId="0" borderId="2" xfId="2" applyNumberFormat="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 indent="1"/>
    </xf>
    <xf numFmtId="0" fontId="17" fillId="0" borderId="3" xfId="0" applyFont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 indent="2"/>
    </xf>
    <xf numFmtId="0" fontId="8" fillId="0" borderId="0" xfId="0" applyFont="1" applyAlignment="1">
      <alignment horizontal="right"/>
    </xf>
    <xf numFmtId="0" fontId="14" fillId="0" borderId="0" xfId="0" applyFont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180" fontId="14" fillId="2" borderId="2" xfId="2" applyNumberFormat="1" applyFont="1" applyFill="1" applyBorder="1" applyAlignment="1">
      <alignment vertical="center"/>
    </xf>
    <xf numFmtId="181" fontId="14" fillId="0" borderId="2" xfId="0" applyNumberFormat="1" applyFont="1" applyFill="1" applyBorder="1" applyAlignment="1">
      <alignment horizontal="left" vertical="center" wrapText="1"/>
    </xf>
    <xf numFmtId="0" fontId="15" fillId="0" borderId="2" xfId="2" applyNumberFormat="1" applyFont="1" applyFill="1" applyBorder="1" applyAlignment="1" applyProtection="1">
      <alignment horizontal="right" vertical="center" wrapText="1" indent="2"/>
      <protection locked="0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182" fontId="14" fillId="0" borderId="0" xfId="2" applyNumberFormat="1" applyFont="1" applyFill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49" fontId="14" fillId="0" borderId="2" xfId="2" applyNumberFormat="1" applyFont="1" applyFill="1" applyBorder="1" applyAlignment="1">
      <alignment horizontal="left" vertical="center" wrapText="1" inden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45" fillId="0" borderId="5" xfId="0" applyFont="1" applyFill="1" applyBorder="1" applyAlignment="1">
      <alignment horizontal="left" vertical="center" wrapText="1"/>
    </xf>
    <xf numFmtId="0" fontId="46" fillId="0" borderId="3" xfId="0" applyFont="1" applyBorder="1" applyAlignment="1">
      <alignment vertical="top" wrapText="1"/>
    </xf>
    <xf numFmtId="0" fontId="19" fillId="2" borderId="2" xfId="0" applyFont="1" applyFill="1" applyBorder="1" applyAlignment="1">
      <alignment horizontal="left" vertical="center" wrapText="1" indent="2"/>
    </xf>
    <xf numFmtId="0" fontId="14" fillId="2" borderId="2" xfId="0" applyFont="1" applyFill="1" applyBorder="1" applyAlignment="1">
      <alignment horizontal="left" vertical="center" indent="2"/>
    </xf>
    <xf numFmtId="0" fontId="17" fillId="0" borderId="5" xfId="0" applyFont="1" applyFill="1" applyBorder="1" applyAlignment="1">
      <alignment horizontal="left" vertical="center" wrapText="1" indent="2"/>
    </xf>
    <xf numFmtId="0" fontId="47" fillId="0" borderId="5" xfId="0" applyFont="1" applyFill="1" applyBorder="1" applyAlignment="1">
      <alignment horizontal="left" vertical="center" wrapText="1"/>
    </xf>
    <xf numFmtId="0" fontId="48" fillId="0" borderId="0" xfId="0" applyFont="1" applyAlignment="1">
      <alignment vertical="center" wrapText="1"/>
    </xf>
    <xf numFmtId="164" fontId="6" fillId="0" borderId="0" xfId="2" applyFont="1" applyFill="1" applyAlignment="1">
      <alignment horizontal="right" vertical="center" indent="4"/>
    </xf>
    <xf numFmtId="165" fontId="49" fillId="0" borderId="5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15" fillId="0" borderId="6" xfId="3" applyFont="1" applyFill="1" applyBorder="1" applyAlignment="1">
      <alignment horizontal="left" vertical="center" wrapText="1"/>
    </xf>
    <xf numFmtId="0" fontId="15" fillId="0" borderId="7" xfId="3" applyFont="1" applyFill="1" applyBorder="1" applyAlignment="1">
      <alignment horizontal="left" vertical="center" wrapText="1"/>
    </xf>
    <xf numFmtId="0" fontId="15" fillId="0" borderId="6" xfId="3" applyFont="1" applyFill="1" applyBorder="1" applyAlignment="1">
      <alignment horizontal="left" vertical="center" wrapText="1" indent="1"/>
    </xf>
    <xf numFmtId="0" fontId="15" fillId="0" borderId="7" xfId="3" applyFont="1" applyFill="1" applyBorder="1" applyAlignment="1">
      <alignment horizontal="left" vertical="center" wrapText="1" indent="1"/>
    </xf>
    <xf numFmtId="0" fontId="14" fillId="2" borderId="6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9" fillId="2" borderId="6" xfId="0" applyFont="1" applyFill="1" applyBorder="1" applyAlignment="1">
      <alignment vertical="center" wrapText="1"/>
    </xf>
    <xf numFmtId="0" fontId="19" fillId="2" borderId="7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  <xf numFmtId="166" fontId="8" fillId="0" borderId="0" xfId="0" applyNumberFormat="1" applyFont="1" applyFill="1" applyBorder="1" applyAlignment="1">
      <alignment horizontal="left" wrapText="1"/>
    </xf>
  </cellXfs>
  <cellStyles count="155">
    <cellStyle name="2.Жирный" xfId="9" xr:uid="{00000000-0005-0000-0000-000000000000}"/>
    <cellStyle name="Calculation Cell" xfId="10" xr:uid="{00000000-0005-0000-0000-000001000000}"/>
    <cellStyle name="Calculation Cell 2" xfId="11" xr:uid="{00000000-0005-0000-0000-000002000000}"/>
    <cellStyle name="Calculation Cell 2 2" xfId="12" xr:uid="{00000000-0005-0000-0000-000003000000}"/>
    <cellStyle name="Comma [0]_Budget_адреска на Левобережке_12.08.05" xfId="13" xr:uid="{00000000-0005-0000-0000-000004000000}"/>
    <cellStyle name="Comma_Budget_адреска на Левобережке_12.08.05" xfId="14" xr:uid="{00000000-0005-0000-0000-000005000000}"/>
    <cellStyle name="Currency [0]_Budget_адреска на Левобережке_12.08.05" xfId="15" xr:uid="{00000000-0005-0000-0000-000006000000}"/>
    <cellStyle name="Currency_Budget_адреска на Левобережке_12.08.05" xfId="16" xr:uid="{00000000-0005-0000-0000-000007000000}"/>
    <cellStyle name="Double-Click cell" xfId="17" xr:uid="{00000000-0005-0000-0000-000008000000}"/>
    <cellStyle name="Double-Click cell 2" xfId="18" xr:uid="{00000000-0005-0000-0000-000009000000}"/>
    <cellStyle name="Entry cell" xfId="19" xr:uid="{00000000-0005-0000-0000-00000A000000}"/>
    <cellStyle name="Entry cell 2" xfId="20" xr:uid="{00000000-0005-0000-0000-00000B000000}"/>
    <cellStyle name="Excel Built-in Normal" xfId="21" xr:uid="{00000000-0005-0000-0000-00000C000000}"/>
    <cellStyle name="Excel Built-in Normal 1" xfId="22" xr:uid="{00000000-0005-0000-0000-00000D000000}"/>
    <cellStyle name="Excel Built-in Normal 1 2" xfId="23" xr:uid="{00000000-0005-0000-0000-00000E000000}"/>
    <cellStyle name="Excel Built-in Normal 1 2 2" xfId="24" xr:uid="{00000000-0005-0000-0000-00000F000000}"/>
    <cellStyle name="Excel Built-in Normal 1 3" xfId="25" xr:uid="{00000000-0005-0000-0000-000010000000}"/>
    <cellStyle name="Excel Built-in Normal 2" xfId="26" xr:uid="{00000000-0005-0000-0000-000011000000}"/>
    <cellStyle name="Excel Built-in Normal 2 2" xfId="27" xr:uid="{00000000-0005-0000-0000-000012000000}"/>
    <cellStyle name="Excel Built-in Normal 3" xfId="28" xr:uid="{00000000-0005-0000-0000-000013000000}"/>
    <cellStyle name="Followed Hyperlink_Copy of Levoberegka_PR_05.09.05" xfId="29" xr:uid="{00000000-0005-0000-0000-000014000000}"/>
    <cellStyle name="Front Sheet" xfId="30" xr:uid="{00000000-0005-0000-0000-000015000000}"/>
    <cellStyle name="Front Sheet 2" xfId="31" xr:uid="{00000000-0005-0000-0000-000016000000}"/>
    <cellStyle name="Heads" xfId="32" xr:uid="{00000000-0005-0000-0000-000017000000}"/>
    <cellStyle name="Heads 2" xfId="33" xr:uid="{00000000-0005-0000-0000-000018000000}"/>
    <cellStyle name="Hyperlink_! FINAL Total budget_BOARDS 3x6_FoxMart" xfId="34" xr:uid="{00000000-0005-0000-0000-000019000000}"/>
    <cellStyle name="Iau?iue_CHARPRIC" xfId="35" xr:uid="{00000000-0005-0000-0000-00001A000000}"/>
    <cellStyle name="Mark-up/W Days" xfId="36" xr:uid="{00000000-0005-0000-0000-00001B000000}"/>
    <cellStyle name="Mark-up/W Days 2" xfId="37" xr:uid="{00000000-0005-0000-0000-00001C000000}"/>
    <cellStyle name="Mark-up/W Days 2 2" xfId="38" xr:uid="{00000000-0005-0000-0000-00001D000000}"/>
    <cellStyle name="NIC % cell" xfId="39" xr:uid="{00000000-0005-0000-0000-00001E000000}"/>
    <cellStyle name="NIC % cell 2" xfId="40" xr:uid="{00000000-0005-0000-0000-00001F000000}"/>
    <cellStyle name="NIC Calculation Cell" xfId="41" xr:uid="{00000000-0005-0000-0000-000020000000}"/>
    <cellStyle name="NIC Calculation Cell 2" xfId="42" xr:uid="{00000000-0005-0000-0000-000021000000}"/>
    <cellStyle name="NIC Calculation Cell 2 2" xfId="43" xr:uid="{00000000-0005-0000-0000-000022000000}"/>
    <cellStyle name="Non-entry Cell" xfId="44" xr:uid="{00000000-0005-0000-0000-000023000000}"/>
    <cellStyle name="Non-entry Cell 2" xfId="45" xr:uid="{00000000-0005-0000-0000-000024000000}"/>
    <cellStyle name="Non-entry Cell 2 2" xfId="46" xr:uid="{00000000-0005-0000-0000-000025000000}"/>
    <cellStyle name="Normal_! FINAL Total budget_BOARDS 3x6_FoxMart" xfId="47" xr:uid="{00000000-0005-0000-0000-000026000000}"/>
    <cellStyle name="Optional cell" xfId="48" xr:uid="{00000000-0005-0000-0000-000027000000}"/>
    <cellStyle name="Optional cell 2" xfId="49" xr:uid="{00000000-0005-0000-0000-000028000000}"/>
    <cellStyle name="Optional cell 2 2" xfId="50" xr:uid="{00000000-0005-0000-0000-000029000000}"/>
    <cellStyle name="Orig Calc Cell" xfId="51" xr:uid="{00000000-0005-0000-0000-00002A000000}"/>
    <cellStyle name="Orig Calc Cell 2" xfId="52" xr:uid="{00000000-0005-0000-0000-00002B000000}"/>
    <cellStyle name="Orig Entry cell" xfId="53" xr:uid="{00000000-0005-0000-0000-00002C000000}"/>
    <cellStyle name="Orig Entry cell 2" xfId="54" xr:uid="{00000000-0005-0000-0000-00002D000000}"/>
    <cellStyle name="Ouny?e [0]_CHARPRIC" xfId="55" xr:uid="{00000000-0005-0000-0000-00002E000000}"/>
    <cellStyle name="Ouny?e_CHARPRIC" xfId="56" xr:uid="{00000000-0005-0000-0000-00002F000000}"/>
    <cellStyle name="Standard_Pst_98 Arbeitsmappe" xfId="57" xr:uid="{00000000-0005-0000-0000-000030000000}"/>
    <cellStyle name="Stock entry cell" xfId="58" xr:uid="{00000000-0005-0000-0000-000031000000}"/>
    <cellStyle name="Stock entry cell 2" xfId="59" xr:uid="{00000000-0005-0000-0000-000032000000}"/>
    <cellStyle name="Stock entry cell 2 2" xfId="60" xr:uid="{00000000-0005-0000-0000-000033000000}"/>
    <cellStyle name="Stock feet/metres" xfId="61" xr:uid="{00000000-0005-0000-0000-000034000000}"/>
    <cellStyle name="Stock feet/metres 2" xfId="62" xr:uid="{00000000-0005-0000-0000-000035000000}"/>
    <cellStyle name="Stock feet/metres 2 2" xfId="63" xr:uid="{00000000-0005-0000-0000-000036000000}"/>
    <cellStyle name="Stock rate entry cell" xfId="64" xr:uid="{00000000-0005-0000-0000-000037000000}"/>
    <cellStyle name="Stock rate entry cell 2" xfId="65" xr:uid="{00000000-0005-0000-0000-000038000000}"/>
    <cellStyle name="Text Calculation Cell" xfId="66" xr:uid="{00000000-0005-0000-0000-000039000000}"/>
    <cellStyle name="Text Calculation Cell 2" xfId="67" xr:uid="{00000000-0005-0000-0000-00003A000000}"/>
    <cellStyle name="Text Calculation Cell 2 2" xfId="68" xr:uid="{00000000-0005-0000-0000-00003B000000}"/>
    <cellStyle name="Text entry cell" xfId="69" xr:uid="{00000000-0005-0000-0000-00003C000000}"/>
    <cellStyle name="Text entry cell 2" xfId="70" xr:uid="{00000000-0005-0000-0000-00003D000000}"/>
    <cellStyle name="Text entry cell 2 2" xfId="71" xr:uid="{00000000-0005-0000-0000-00003E000000}"/>
    <cellStyle name="Text Unit Cell" xfId="72" xr:uid="{00000000-0005-0000-0000-00003F000000}"/>
    <cellStyle name="Text Unit Cell 2" xfId="73" xr:uid="{00000000-0005-0000-0000-000040000000}"/>
    <cellStyle name="Text Unit Cell 2 2" xfId="74" xr:uid="{00000000-0005-0000-0000-000041000000}"/>
    <cellStyle name="Total" xfId="75" xr:uid="{00000000-0005-0000-0000-000042000000}"/>
    <cellStyle name="Total 2" xfId="76" xr:uid="{00000000-0005-0000-0000-000043000000}"/>
    <cellStyle name="Total 2 2" xfId="77" xr:uid="{00000000-0005-0000-0000-000044000000}"/>
    <cellStyle name="Гиперссылка" xfId="1" builtinId="8"/>
    <cellStyle name="Денежный 2" xfId="78" xr:uid="{00000000-0005-0000-0000-000046000000}"/>
    <cellStyle name="Денежный 3" xfId="79" xr:uid="{00000000-0005-0000-0000-000047000000}"/>
    <cellStyle name="Денежный 4" xfId="80" xr:uid="{00000000-0005-0000-0000-000048000000}"/>
    <cellStyle name="Денежный 5" xfId="81" xr:uid="{00000000-0005-0000-0000-000049000000}"/>
    <cellStyle name="Заголовок" xfId="82" xr:uid="{00000000-0005-0000-0000-00004A000000}"/>
    <cellStyle name="Заголовок 1 2" xfId="83" xr:uid="{00000000-0005-0000-0000-00004B000000}"/>
    <cellStyle name="Личный" xfId="84" xr:uid="{00000000-0005-0000-0000-00004C000000}"/>
    <cellStyle name="Обычный" xfId="0" builtinId="0"/>
    <cellStyle name="Обычный 10" xfId="85" xr:uid="{00000000-0005-0000-0000-00004E000000}"/>
    <cellStyle name="Обычный 10 2" xfId="86" xr:uid="{00000000-0005-0000-0000-00004F000000}"/>
    <cellStyle name="Обычный 11" xfId="87" xr:uid="{00000000-0005-0000-0000-000050000000}"/>
    <cellStyle name="Обычный 12" xfId="88" xr:uid="{00000000-0005-0000-0000-000051000000}"/>
    <cellStyle name="Обычный 13" xfId="89" xr:uid="{00000000-0005-0000-0000-000052000000}"/>
    <cellStyle name="Обычный 14" xfId="90" xr:uid="{00000000-0005-0000-0000-000053000000}"/>
    <cellStyle name="Обычный 15" xfId="91" xr:uid="{00000000-0005-0000-0000-000054000000}"/>
    <cellStyle name="Обычный 15 2" xfId="92" xr:uid="{00000000-0005-0000-0000-000055000000}"/>
    <cellStyle name="Обычный 16" xfId="93" xr:uid="{00000000-0005-0000-0000-000056000000}"/>
    <cellStyle name="Обычный 17" xfId="94" xr:uid="{00000000-0005-0000-0000-000057000000}"/>
    <cellStyle name="Обычный 18" xfId="95" xr:uid="{00000000-0005-0000-0000-000058000000}"/>
    <cellStyle name="Обычный 19" xfId="96" xr:uid="{00000000-0005-0000-0000-000059000000}"/>
    <cellStyle name="Обычный 2" xfId="4" xr:uid="{00000000-0005-0000-0000-00005A000000}"/>
    <cellStyle name="Обычный 2 10" xfId="97" xr:uid="{00000000-0005-0000-0000-00005B000000}"/>
    <cellStyle name="Обычный 2 2" xfId="98" xr:uid="{00000000-0005-0000-0000-00005C000000}"/>
    <cellStyle name="Обычный 2 2 2" xfId="99" xr:uid="{00000000-0005-0000-0000-00005D000000}"/>
    <cellStyle name="Обычный 2 2 2 10" xfId="100" xr:uid="{00000000-0005-0000-0000-00005E000000}"/>
    <cellStyle name="Обычный 2 2 2 2" xfId="101" xr:uid="{00000000-0005-0000-0000-00005F000000}"/>
    <cellStyle name="Обычный 2 2 2 2 2" xfId="102" xr:uid="{00000000-0005-0000-0000-000060000000}"/>
    <cellStyle name="Обычный 2 2 2 2 2 2" xfId="103" xr:uid="{00000000-0005-0000-0000-000061000000}"/>
    <cellStyle name="Обычный 2 2 2 2 3" xfId="104" xr:uid="{00000000-0005-0000-0000-000062000000}"/>
    <cellStyle name="Обычный 2 2 2 2 4" xfId="105" xr:uid="{00000000-0005-0000-0000-000063000000}"/>
    <cellStyle name="Обычный 2 2 2 2 5" xfId="106" xr:uid="{00000000-0005-0000-0000-000064000000}"/>
    <cellStyle name="Обычный 2 2 2 2 6" xfId="107" xr:uid="{00000000-0005-0000-0000-000065000000}"/>
    <cellStyle name="Обычный 2 2 2 2 7" xfId="108" xr:uid="{00000000-0005-0000-0000-000066000000}"/>
    <cellStyle name="Обычный 2 2 2 3" xfId="109" xr:uid="{00000000-0005-0000-0000-000067000000}"/>
    <cellStyle name="Обычный 2 2 2 4" xfId="110" xr:uid="{00000000-0005-0000-0000-000068000000}"/>
    <cellStyle name="Обычный 2 2 2 5" xfId="111" xr:uid="{00000000-0005-0000-0000-000069000000}"/>
    <cellStyle name="Обычный 2 2 2 6" xfId="112" xr:uid="{00000000-0005-0000-0000-00006A000000}"/>
    <cellStyle name="Обычный 2 2 2 7" xfId="113" xr:uid="{00000000-0005-0000-0000-00006B000000}"/>
    <cellStyle name="Обычный 2 2 2 8" xfId="114" xr:uid="{00000000-0005-0000-0000-00006C000000}"/>
    <cellStyle name="Обычный 2 2 2 9" xfId="115" xr:uid="{00000000-0005-0000-0000-00006D000000}"/>
    <cellStyle name="Обычный 2 2 3" xfId="116" xr:uid="{00000000-0005-0000-0000-00006E000000}"/>
    <cellStyle name="Обычный 2 2 4" xfId="117" xr:uid="{00000000-0005-0000-0000-00006F000000}"/>
    <cellStyle name="Обычный 2 2 5" xfId="118" xr:uid="{00000000-0005-0000-0000-000070000000}"/>
    <cellStyle name="Обычный 2 2 6" xfId="119" xr:uid="{00000000-0005-0000-0000-000071000000}"/>
    <cellStyle name="Обычный 2 2 7" xfId="120" xr:uid="{00000000-0005-0000-0000-000072000000}"/>
    <cellStyle name="Обычный 2 3" xfId="121" xr:uid="{00000000-0005-0000-0000-000073000000}"/>
    <cellStyle name="Обычный 2 4" xfId="122" xr:uid="{00000000-0005-0000-0000-000074000000}"/>
    <cellStyle name="Обычный 2 5" xfId="123" xr:uid="{00000000-0005-0000-0000-000075000000}"/>
    <cellStyle name="Обычный 2 6" xfId="124" xr:uid="{00000000-0005-0000-0000-000076000000}"/>
    <cellStyle name="Обычный 2 7" xfId="125" xr:uid="{00000000-0005-0000-0000-000077000000}"/>
    <cellStyle name="Обычный 2 8" xfId="126" xr:uid="{00000000-0005-0000-0000-000078000000}"/>
    <cellStyle name="Обычный 2 9" xfId="127" xr:uid="{00000000-0005-0000-0000-000079000000}"/>
    <cellStyle name="Обычный 20" xfId="128" xr:uid="{00000000-0005-0000-0000-00007A000000}"/>
    <cellStyle name="Обычный 24" xfId="129" xr:uid="{00000000-0005-0000-0000-00007B000000}"/>
    <cellStyle name="Обычный 24 2" xfId="130" xr:uid="{00000000-0005-0000-0000-00007C000000}"/>
    <cellStyle name="Обычный 3" xfId="6" xr:uid="{00000000-0005-0000-0000-00007D000000}"/>
    <cellStyle name="Обычный 3 2" xfId="7" xr:uid="{00000000-0005-0000-0000-00007E000000}"/>
    <cellStyle name="Обычный 3 3" xfId="131" xr:uid="{00000000-0005-0000-0000-00007F000000}"/>
    <cellStyle name="Обычный 4" xfId="132" xr:uid="{00000000-0005-0000-0000-000080000000}"/>
    <cellStyle name="Обычный 4 2" xfId="133" xr:uid="{00000000-0005-0000-0000-000081000000}"/>
    <cellStyle name="Обычный 5" xfId="134" xr:uid="{00000000-0005-0000-0000-000082000000}"/>
    <cellStyle name="Обычный 5 2" xfId="135" xr:uid="{00000000-0005-0000-0000-000083000000}"/>
    <cellStyle name="Обычный 5 3" xfId="136" xr:uid="{00000000-0005-0000-0000-000084000000}"/>
    <cellStyle name="Обычный 5 4" xfId="137" xr:uid="{00000000-0005-0000-0000-000085000000}"/>
    <cellStyle name="Обычный 6" xfId="138" xr:uid="{00000000-0005-0000-0000-000086000000}"/>
    <cellStyle name="Обычный 6 13" xfId="139" xr:uid="{00000000-0005-0000-0000-000087000000}"/>
    <cellStyle name="Обычный 6 2" xfId="140" xr:uid="{00000000-0005-0000-0000-000088000000}"/>
    <cellStyle name="Обычный 6 2 2" xfId="141" xr:uid="{00000000-0005-0000-0000-000089000000}"/>
    <cellStyle name="Обычный 7" xfId="142" xr:uid="{00000000-0005-0000-0000-00008A000000}"/>
    <cellStyle name="Обычный 7 2" xfId="143" xr:uid="{00000000-0005-0000-0000-00008B000000}"/>
    <cellStyle name="Обычный 8" xfId="144" xr:uid="{00000000-0005-0000-0000-00008C000000}"/>
    <cellStyle name="Обычный 8 2" xfId="145" xr:uid="{00000000-0005-0000-0000-00008D000000}"/>
    <cellStyle name="Обычный 9" xfId="146" xr:uid="{00000000-0005-0000-0000-00008E000000}"/>
    <cellStyle name="Обычный 9 2" xfId="147" xr:uid="{00000000-0005-0000-0000-00008F000000}"/>
    <cellStyle name="Обычный_1.3. Шаблон спецификации" xfId="3" xr:uid="{00000000-0005-0000-0000-000090000000}"/>
    <cellStyle name="Стиль 1" xfId="5" xr:uid="{00000000-0005-0000-0000-000091000000}"/>
    <cellStyle name="Стиль 1 2" xfId="148" xr:uid="{00000000-0005-0000-0000-000092000000}"/>
    <cellStyle name="Тысячи [0]_CHARPRIC" xfId="149" xr:uid="{00000000-0005-0000-0000-000093000000}"/>
    <cellStyle name="Тысячи(0)" xfId="150" xr:uid="{00000000-0005-0000-0000-000094000000}"/>
    <cellStyle name="Тысячи(0) 2" xfId="151" xr:uid="{00000000-0005-0000-0000-000095000000}"/>
    <cellStyle name="Тысячи_CHARPRIC" xfId="152" xr:uid="{00000000-0005-0000-0000-000096000000}"/>
    <cellStyle name="Упаковка" xfId="153" xr:uid="{00000000-0005-0000-0000-000097000000}"/>
    <cellStyle name="Упаковка 2" xfId="154" xr:uid="{00000000-0005-0000-0000-000098000000}"/>
    <cellStyle name="Финансовый" xfId="2" builtinId="3"/>
    <cellStyle name="Финансовый 2" xfId="8" xr:uid="{00000000-0005-0000-0000-00009A000000}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xtrotgroup.com.ua/uk/tender.html" TargetMode="External"/><Relationship Id="rId2" Type="http://schemas.openxmlformats.org/officeDocument/2006/relationships/hyperlink" Target="http://foxtrotgroup.com.ua/uk/tender/subscribe.html" TargetMode="External"/><Relationship Id="rId1" Type="http://schemas.openxmlformats.org/officeDocument/2006/relationships/hyperlink" Target="mailto:tender-GKF@foxtrot.kiev.ua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ender-604@foxtrot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C211"/>
  <sheetViews>
    <sheetView showGridLines="0" showZeros="0" tabSelected="1" defaultGridColor="0" colorId="22" zoomScaleNormal="100" workbookViewId="0">
      <pane ySplit="1" topLeftCell="A2" activePane="bottomLeft" state="frozen"/>
      <selection pane="bottomLeft" activeCell="B3" sqref="B3"/>
    </sheetView>
  </sheetViews>
  <sheetFormatPr defaultColWidth="0" defaultRowHeight="14.25" zeroHeight="1"/>
  <cols>
    <col min="1" max="1" width="25" style="9" customWidth="1"/>
    <col min="2" max="2" width="73.85546875" style="26" customWidth="1"/>
    <col min="3" max="16384" width="9.140625" style="9" hidden="1"/>
  </cols>
  <sheetData>
    <row r="1" spans="1:3" ht="18" customHeight="1">
      <c r="A1" s="88" t="s">
        <v>18</v>
      </c>
      <c r="B1" s="88"/>
      <c r="C1" s="8"/>
    </row>
    <row r="2" spans="1:3" ht="14.25" customHeight="1">
      <c r="A2" s="94" t="s">
        <v>49</v>
      </c>
      <c r="B2" s="95"/>
      <c r="C2" s="8"/>
    </row>
    <row r="3" spans="1:3" ht="25.5" customHeight="1">
      <c r="A3" s="91" t="s">
        <v>50</v>
      </c>
      <c r="B3" s="11" t="s">
        <v>110</v>
      </c>
      <c r="C3" s="39"/>
    </row>
    <row r="4" spans="1:3" ht="14.25" customHeight="1">
      <c r="A4" s="92"/>
      <c r="B4" s="73" t="s">
        <v>67</v>
      </c>
    </row>
    <row r="5" spans="1:3" ht="14.25" customHeight="1">
      <c r="A5" s="91" t="s">
        <v>51</v>
      </c>
      <c r="B5" s="21" t="s">
        <v>66</v>
      </c>
    </row>
    <row r="6" spans="1:3" ht="14.25" customHeight="1">
      <c r="A6" s="93"/>
      <c r="B6" s="15" t="s">
        <v>65</v>
      </c>
    </row>
    <row r="7" spans="1:3" ht="14.25" customHeight="1">
      <c r="A7" s="89" t="s">
        <v>45</v>
      </c>
      <c r="B7" s="90"/>
    </row>
    <row r="8" spans="1:3" ht="42.75" customHeight="1">
      <c r="A8" s="91" t="s">
        <v>5</v>
      </c>
      <c r="B8" s="21" t="s">
        <v>6</v>
      </c>
    </row>
    <row r="9" spans="1:3" ht="14.25" customHeight="1">
      <c r="A9" s="92"/>
      <c r="B9" s="23" t="s">
        <v>17</v>
      </c>
    </row>
    <row r="10" spans="1:3" ht="42.75" customHeight="1">
      <c r="A10" s="93"/>
      <c r="B10" s="22" t="s">
        <v>54</v>
      </c>
    </row>
    <row r="11" spans="1:3" ht="14.25" customHeight="1">
      <c r="A11" s="89" t="s">
        <v>46</v>
      </c>
      <c r="B11" s="90"/>
    </row>
    <row r="12" spans="1:3" ht="28.5" customHeight="1">
      <c r="A12" s="96" t="s">
        <v>81</v>
      </c>
      <c r="B12" s="50" t="s">
        <v>84</v>
      </c>
    </row>
    <row r="13" spans="1:3" ht="14.25" customHeight="1">
      <c r="A13" s="97"/>
      <c r="B13" s="50" t="s">
        <v>85</v>
      </c>
    </row>
    <row r="14" spans="1:3" ht="14.25" customHeight="1">
      <c r="A14" s="97"/>
      <c r="B14" s="37" t="s">
        <v>111</v>
      </c>
    </row>
    <row r="15" spans="1:3" ht="14.25" customHeight="1">
      <c r="A15" s="97"/>
      <c r="B15" s="73" t="s">
        <v>72</v>
      </c>
    </row>
    <row r="16" spans="1:3" ht="14.25" customHeight="1">
      <c r="A16" s="97"/>
      <c r="B16" s="55" t="s">
        <v>109</v>
      </c>
    </row>
    <row r="17" spans="1:2" ht="14.25" customHeight="1">
      <c r="A17" s="97"/>
      <c r="B17" s="55" t="s">
        <v>114</v>
      </c>
    </row>
    <row r="18" spans="1:2" ht="42.75" customHeight="1">
      <c r="A18" s="97"/>
      <c r="B18" s="79" t="s">
        <v>100</v>
      </c>
    </row>
    <row r="19" spans="1:2" ht="28.5" customHeight="1">
      <c r="A19" s="97"/>
      <c r="B19" s="79" t="s">
        <v>101</v>
      </c>
    </row>
    <row r="20" spans="1:2" ht="42.75" customHeight="1" collapsed="1">
      <c r="A20" s="97"/>
      <c r="B20" s="50" t="s">
        <v>90</v>
      </c>
    </row>
    <row r="21" spans="1:2" ht="28.5" customHeight="1">
      <c r="A21" s="97"/>
      <c r="B21" s="37" t="s">
        <v>89</v>
      </c>
    </row>
    <row r="22" spans="1:2" ht="28.5" customHeight="1">
      <c r="A22" s="97"/>
      <c r="B22" s="50" t="s">
        <v>86</v>
      </c>
    </row>
    <row r="23" spans="1:2" ht="14.25" customHeight="1">
      <c r="A23" s="97"/>
      <c r="B23" s="73" t="s">
        <v>70</v>
      </c>
    </row>
    <row r="24" spans="1:2" ht="28.5" customHeight="1">
      <c r="A24" s="97"/>
      <c r="B24" s="55" t="s">
        <v>71</v>
      </c>
    </row>
    <row r="25" spans="1:2" ht="14.25" customHeight="1">
      <c r="A25" s="97"/>
      <c r="B25" s="73" t="s">
        <v>108</v>
      </c>
    </row>
    <row r="26" spans="1:2" ht="28.5" customHeight="1">
      <c r="A26" s="97"/>
      <c r="B26" s="83" t="s">
        <v>115</v>
      </c>
    </row>
    <row r="27" spans="1:2" ht="28.5" customHeight="1">
      <c r="A27" s="97"/>
      <c r="B27" s="84" t="s">
        <v>107</v>
      </c>
    </row>
    <row r="28" spans="1:2" ht="14.25" customHeight="1">
      <c r="A28" s="97"/>
      <c r="B28" s="84" t="s">
        <v>106</v>
      </c>
    </row>
    <row r="29" spans="1:2" ht="42.75" customHeight="1">
      <c r="A29" s="20" t="s">
        <v>82</v>
      </c>
      <c r="B29" s="36" t="s">
        <v>58</v>
      </c>
    </row>
    <row r="30" spans="1:2" ht="28.5" customHeight="1">
      <c r="A30" s="77" t="s">
        <v>83</v>
      </c>
      <c r="B30" s="21" t="s">
        <v>16</v>
      </c>
    </row>
    <row r="31" spans="1:2" ht="14.25" customHeight="1">
      <c r="A31" s="78"/>
      <c r="B31" s="38" t="s">
        <v>36</v>
      </c>
    </row>
    <row r="32" spans="1:2" ht="28.5" customHeight="1">
      <c r="A32" s="80">
        <v>8</v>
      </c>
      <c r="B32" s="38" t="s">
        <v>73</v>
      </c>
    </row>
    <row r="33" spans="1:2" ht="14.25" customHeight="1">
      <c r="A33" s="89" t="s">
        <v>80</v>
      </c>
      <c r="B33" s="90"/>
    </row>
    <row r="34" spans="1:2" ht="14.25" customHeight="1">
      <c r="A34" s="91" t="s">
        <v>78</v>
      </c>
      <c r="B34" s="35" t="s">
        <v>61</v>
      </c>
    </row>
    <row r="35" spans="1:2" ht="14.25" customHeight="1">
      <c r="A35" s="92"/>
      <c r="B35" s="28" t="s">
        <v>52</v>
      </c>
    </row>
    <row r="36" spans="1:2" ht="14.25" customHeight="1">
      <c r="A36" s="93"/>
      <c r="B36" s="87">
        <v>43671</v>
      </c>
    </row>
    <row r="37" spans="1:2" ht="42.75" customHeight="1">
      <c r="A37" s="91" t="s">
        <v>79</v>
      </c>
      <c r="B37" s="21" t="s">
        <v>88</v>
      </c>
    </row>
    <row r="38" spans="1:2" ht="28.5" customHeight="1">
      <c r="A38" s="92"/>
      <c r="B38" s="15" t="s">
        <v>7</v>
      </c>
    </row>
    <row r="39" spans="1:2" ht="28.5" customHeight="1">
      <c r="A39" s="93"/>
      <c r="B39" s="15" t="s">
        <v>87</v>
      </c>
    </row>
    <row r="40" spans="1:2" ht="14.25" customHeight="1">
      <c r="A40" s="89" t="s">
        <v>47</v>
      </c>
      <c r="B40" s="90"/>
    </row>
    <row r="41" spans="1:2" ht="14.25" customHeight="1">
      <c r="A41" s="91" t="s">
        <v>8</v>
      </c>
      <c r="B41" s="51" t="s">
        <v>131</v>
      </c>
    </row>
    <row r="42" spans="1:2" ht="42.75" customHeight="1">
      <c r="A42" s="93"/>
      <c r="B42" s="52" t="s">
        <v>91</v>
      </c>
    </row>
    <row r="43" spans="1:2" ht="57" customHeight="1">
      <c r="A43" s="42" t="s">
        <v>9</v>
      </c>
      <c r="B43" s="15" t="s">
        <v>10</v>
      </c>
    </row>
    <row r="44" spans="1:2" ht="14.25" customHeight="1">
      <c r="A44" s="91" t="s">
        <v>11</v>
      </c>
      <c r="B44" s="21" t="s">
        <v>12</v>
      </c>
    </row>
    <row r="45" spans="1:2" ht="28.5" customHeight="1">
      <c r="A45" s="92"/>
      <c r="B45" s="38" t="s">
        <v>37</v>
      </c>
    </row>
    <row r="46" spans="1:2" ht="28.5" customHeight="1">
      <c r="A46" s="92"/>
      <c r="B46" s="38" t="s">
        <v>38</v>
      </c>
    </row>
    <row r="47" spans="1:2" ht="42.75" customHeight="1">
      <c r="A47" s="93"/>
      <c r="B47" s="22" t="s">
        <v>34</v>
      </c>
    </row>
    <row r="48" spans="1:2" ht="14.25" customHeight="1">
      <c r="A48" s="91" t="s">
        <v>13</v>
      </c>
      <c r="B48" s="21" t="s">
        <v>14</v>
      </c>
    </row>
    <row r="49" spans="1:2" ht="14.25" customHeight="1">
      <c r="A49" s="92"/>
      <c r="B49" s="38" t="s">
        <v>39</v>
      </c>
    </row>
    <row r="50" spans="1:2" ht="28.5" customHeight="1">
      <c r="A50" s="92"/>
      <c r="B50" s="38" t="s">
        <v>40</v>
      </c>
    </row>
    <row r="51" spans="1:2" ht="42.75" customHeight="1">
      <c r="A51" s="93"/>
      <c r="B51" s="22" t="s">
        <v>15</v>
      </c>
    </row>
    <row r="52" spans="1:2" ht="28.5" customHeight="1">
      <c r="A52" s="91" t="s">
        <v>74</v>
      </c>
      <c r="B52" s="21" t="s">
        <v>68</v>
      </c>
    </row>
    <row r="53" spans="1:2" ht="14.25" customHeight="1">
      <c r="A53" s="92"/>
      <c r="B53" s="49" t="s">
        <v>56</v>
      </c>
    </row>
    <row r="54" spans="1:2" ht="14.25" customHeight="1">
      <c r="A54" s="92"/>
      <c r="B54" s="49" t="s">
        <v>57</v>
      </c>
    </row>
    <row r="55" spans="1:2" ht="14.25" customHeight="1">
      <c r="A55" s="92"/>
      <c r="B55" s="49" t="s">
        <v>63</v>
      </c>
    </row>
    <row r="56" spans="1:2" ht="14.25" customHeight="1">
      <c r="A56" s="92"/>
      <c r="B56" s="49" t="s">
        <v>64</v>
      </c>
    </row>
    <row r="57" spans="1:2" ht="14.25" customHeight="1">
      <c r="A57" s="92"/>
      <c r="B57" s="49" t="s">
        <v>62</v>
      </c>
    </row>
    <row r="58" spans="1:2" ht="14.25" customHeight="1">
      <c r="A58" s="93"/>
      <c r="B58" s="53" t="s">
        <v>69</v>
      </c>
    </row>
    <row r="59" spans="1:2" ht="28.5" customHeight="1">
      <c r="A59" s="91" t="s">
        <v>75</v>
      </c>
      <c r="B59" s="24" t="s">
        <v>76</v>
      </c>
    </row>
    <row r="60" spans="1:2" ht="14.25" customHeight="1">
      <c r="A60" s="93"/>
      <c r="B60" s="25" t="s">
        <v>41</v>
      </c>
    </row>
    <row r="61" spans="1:2" ht="14.25" customHeight="1">
      <c r="A61" s="89" t="s">
        <v>48</v>
      </c>
      <c r="B61" s="90"/>
    </row>
    <row r="62" spans="1:2" ht="57" customHeight="1">
      <c r="A62" s="20" t="s">
        <v>77</v>
      </c>
      <c r="B62" s="54" t="s">
        <v>103</v>
      </c>
    </row>
    <row r="63" spans="1:2" ht="14.25" customHeight="1"/>
    <row r="64" spans="1:2" ht="28.5" customHeight="1">
      <c r="B64" s="74" t="s">
        <v>102</v>
      </c>
    </row>
    <row r="65" spans="2:2" ht="14.25" customHeight="1">
      <c r="B65" s="75" t="s">
        <v>43</v>
      </c>
    </row>
    <row r="66" spans="2:2" ht="14.25" customHeight="1"/>
    <row r="67" spans="2:2" ht="14.25" customHeight="1"/>
    <row r="68" spans="2:2" ht="14.25" customHeight="1"/>
    <row r="69" spans="2:2" ht="14.25" customHeight="1"/>
    <row r="70" spans="2:2" ht="14.25" customHeight="1"/>
    <row r="71" spans="2:2" ht="14.25" customHeight="1"/>
    <row r="72" spans="2:2"/>
    <row r="73" spans="2:2"/>
    <row r="74" spans="2:2"/>
    <row r="75" spans="2:2"/>
    <row r="76" spans="2:2"/>
    <row r="77" spans="2:2"/>
    <row r="78" spans="2:2"/>
    <row r="79" spans="2:2"/>
    <row r="80" spans="2:2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</sheetData>
  <mergeCells count="18">
    <mergeCell ref="A12:A28"/>
    <mergeCell ref="A48:A51"/>
    <mergeCell ref="A52:A58"/>
    <mergeCell ref="A59:A60"/>
    <mergeCell ref="A61:B61"/>
    <mergeCell ref="A34:A36"/>
    <mergeCell ref="A37:A39"/>
    <mergeCell ref="A40:B40"/>
    <mergeCell ref="A41:A42"/>
    <mergeCell ref="A44:A47"/>
    <mergeCell ref="A33:B33"/>
    <mergeCell ref="A1:B1"/>
    <mergeCell ref="A7:B7"/>
    <mergeCell ref="A8:A10"/>
    <mergeCell ref="A11:B11"/>
    <mergeCell ref="A2:B2"/>
    <mergeCell ref="A5:A6"/>
    <mergeCell ref="A3:A4"/>
  </mergeCells>
  <conditionalFormatting sqref="B36">
    <cfRule type="containsBlanks" dxfId="6" priority="1">
      <formula>LEN(TRIM(B36))=0</formula>
    </cfRule>
  </conditionalFormatting>
  <dataValidations count="1">
    <dataValidation type="textLength" operator="lessThanOrEqual" allowBlank="1" showInputMessage="1" showErrorMessage="1" errorTitle="Увага!" error="Кількість символів не повинно перевищувати 100, інакше складно зберігати листи від учасників" sqref="B3" xr:uid="{00000000-0002-0000-0000-000000000000}">
      <formula1>100</formula1>
    </dataValidation>
  </dataValidations>
  <hyperlinks>
    <hyperlink ref="B9" r:id="rId1" xr:uid="{00000000-0004-0000-0000-000000000000}"/>
    <hyperlink ref="B65" r:id="rId2" xr:uid="{00000000-0004-0000-0000-000001000000}"/>
    <hyperlink ref="B60" r:id="rId3" xr:uid="{00000000-0004-0000-0000-000002000000}"/>
    <hyperlink ref="B21" location="'Титульний лист конверта'!A1" display="На конверт має бути наклеєний титульний лист, який автоматично формується при заповненні Додатку 1. " xr:uid="{00000000-0004-0000-0000-000003000000}"/>
    <hyperlink ref="B14" r:id="rId4" xr:uid="{00000000-0004-0000-0000-000004000000}"/>
  </hyperlinks>
  <pageMargins left="0.27559055118110237" right="0.2" top="0.39370078740157483" bottom="0.39370078740157483" header="0.19685039370078741" footer="0.19685039370078741"/>
  <pageSetup paperSize="9" fitToHeight="0" orientation="portrait" r:id="rId5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D47"/>
  <sheetViews>
    <sheetView showGridLines="0" showZeros="0" defaultGridColor="0" colorId="22" zoomScaleNormal="100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C3" sqref="C3"/>
    </sheetView>
  </sheetViews>
  <sheetFormatPr defaultRowHeight="12.75"/>
  <cols>
    <col min="1" max="1" width="55.5703125" style="58" customWidth="1"/>
    <col min="2" max="2" width="13.85546875" style="58" customWidth="1"/>
    <col min="3" max="3" width="54.28515625" style="59" customWidth="1"/>
    <col min="4" max="4" width="11.28515625" style="71" customWidth="1"/>
    <col min="5" max="5" width="9.28515625" style="57" customWidth="1"/>
    <col min="6" max="16384" width="9.140625" style="57"/>
  </cols>
  <sheetData>
    <row r="1" spans="1:4" ht="25.5" customHeight="1">
      <c r="A1" s="104" t="str">
        <f>IF($C$3=0,"Додаток 1. Запит комерційної пропозиції на закупівлю","Комерційна пропозиція на закупівлю")</f>
        <v>Додаток 1. Запит комерційної пропозиції на закупівлю</v>
      </c>
      <c r="B1" s="104"/>
      <c r="C1" s="40" t="str">
        <f>IF($C$3=0,"Змінювати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D1" s="68"/>
    </row>
    <row r="2" spans="1:4" s="16" customFormat="1" ht="20.25" customHeight="1">
      <c r="A2" s="105" t="str">
        <f>Документація!$B$3</f>
        <v>Друк національної газети</v>
      </c>
      <c r="B2" s="105"/>
      <c r="C2" s="41" t="str">
        <f>IF($C$3=0,"Поля для заповнення промарковано кольором.","")</f>
        <v>Поля для заповнення промарковано кольором.</v>
      </c>
      <c r="D2" s="69"/>
    </row>
    <row r="3" spans="1:4" s="16" customFormat="1" ht="12.75" customHeight="1">
      <c r="A3" s="106" t="s">
        <v>21</v>
      </c>
      <c r="B3" s="107"/>
      <c r="C3" s="43"/>
      <c r="D3" s="70"/>
    </row>
    <row r="4" spans="1:4" s="16" customFormat="1" ht="12.75" customHeight="1">
      <c r="A4" s="102" t="s">
        <v>22</v>
      </c>
      <c r="B4" s="103"/>
      <c r="C4" s="44"/>
      <c r="D4" s="70"/>
    </row>
    <row r="5" spans="1:4" s="16" customFormat="1" ht="12.75" customHeight="1">
      <c r="A5" s="102" t="s">
        <v>23</v>
      </c>
      <c r="B5" s="103"/>
      <c r="C5" s="44"/>
      <c r="D5" s="70"/>
    </row>
    <row r="6" spans="1:4" s="16" customFormat="1" ht="12.75" customHeight="1">
      <c r="A6" s="102" t="s">
        <v>24</v>
      </c>
      <c r="B6" s="103"/>
      <c r="C6" s="45"/>
      <c r="D6" s="70"/>
    </row>
    <row r="7" spans="1:4" s="16" customFormat="1" ht="12.75" customHeight="1">
      <c r="A7" s="102" t="s">
        <v>25</v>
      </c>
      <c r="B7" s="103"/>
      <c r="C7" s="44"/>
      <c r="D7" s="70"/>
    </row>
    <row r="8" spans="1:4" s="16" customFormat="1" ht="12.75" customHeight="1">
      <c r="A8" s="102" t="s">
        <v>26</v>
      </c>
      <c r="B8" s="103"/>
      <c r="C8" s="44"/>
      <c r="D8" s="70"/>
    </row>
    <row r="9" spans="1:4" s="16" customFormat="1" ht="12.75" customHeight="1">
      <c r="A9" s="102" t="s">
        <v>35</v>
      </c>
      <c r="B9" s="103"/>
      <c r="C9" s="45"/>
      <c r="D9" s="70"/>
    </row>
    <row r="10" spans="1:4" s="16" customFormat="1" ht="12.75" customHeight="1">
      <c r="A10" s="102" t="s">
        <v>27</v>
      </c>
      <c r="B10" s="103"/>
      <c r="C10" s="44"/>
      <c r="D10" s="70"/>
    </row>
    <row r="11" spans="1:4" s="16" customFormat="1" ht="12.75" customHeight="1">
      <c r="A11" s="102" t="s">
        <v>29</v>
      </c>
      <c r="B11" s="103"/>
      <c r="C11" s="45"/>
      <c r="D11" s="70"/>
    </row>
    <row r="12" spans="1:4" s="16" customFormat="1" ht="12.75" customHeight="1">
      <c r="A12" s="102" t="s">
        <v>30</v>
      </c>
      <c r="B12" s="103"/>
      <c r="C12" s="46"/>
      <c r="D12" s="70"/>
    </row>
    <row r="13" spans="1:4" s="16" customFormat="1" ht="12.75" customHeight="1">
      <c r="A13" s="102" t="s">
        <v>59</v>
      </c>
      <c r="B13" s="103"/>
      <c r="C13" s="47"/>
      <c r="D13" s="70"/>
    </row>
    <row r="14" spans="1:4" s="16" customFormat="1" ht="12.75" customHeight="1">
      <c r="A14" s="102" t="s">
        <v>44</v>
      </c>
      <c r="B14" s="103"/>
      <c r="C14" s="47"/>
      <c r="D14" s="70"/>
    </row>
    <row r="15" spans="1:4" s="16" customFormat="1" ht="12.75" customHeight="1">
      <c r="A15" s="102" t="s">
        <v>28</v>
      </c>
      <c r="B15" s="103"/>
      <c r="C15" s="47"/>
      <c r="D15" s="70"/>
    </row>
    <row r="16" spans="1:4" s="16" customFormat="1" ht="12.75" customHeight="1">
      <c r="A16" s="102" t="s">
        <v>33</v>
      </c>
      <c r="B16" s="103"/>
      <c r="C16" s="76"/>
      <c r="D16" s="70"/>
    </row>
    <row r="17" spans="1:4" s="16" customFormat="1" ht="12.75" customHeight="1">
      <c r="A17" s="102" t="s">
        <v>104</v>
      </c>
      <c r="B17" s="103"/>
      <c r="C17" s="76"/>
      <c r="D17" s="70"/>
    </row>
    <row r="18" spans="1:4" s="16" customFormat="1" ht="12.75" customHeight="1">
      <c r="A18" s="102" t="s">
        <v>105</v>
      </c>
      <c r="B18" s="103"/>
      <c r="C18" s="76"/>
      <c r="D18" s="70"/>
    </row>
    <row r="19" spans="1:4" s="16" customFormat="1" ht="12.75" customHeight="1">
      <c r="A19" s="108" t="s">
        <v>55</v>
      </c>
      <c r="B19" s="109"/>
      <c r="C19" s="48"/>
      <c r="D19" s="70"/>
    </row>
    <row r="20" spans="1:4" ht="25.5" customHeight="1">
      <c r="A20" s="98" t="s">
        <v>124</v>
      </c>
      <c r="B20" s="99"/>
      <c r="C20" s="44"/>
    </row>
    <row r="21" spans="1:4" ht="25.5" customHeight="1">
      <c r="A21" s="98" t="s">
        <v>119</v>
      </c>
      <c r="B21" s="99"/>
      <c r="C21" s="44"/>
    </row>
    <row r="22" spans="1:4" ht="12.75" customHeight="1">
      <c r="A22" s="98" t="s">
        <v>117</v>
      </c>
      <c r="B22" s="99"/>
      <c r="C22" s="44"/>
    </row>
    <row r="23" spans="1:4" ht="12.75" customHeight="1">
      <c r="A23" s="100" t="s">
        <v>116</v>
      </c>
      <c r="B23" s="101"/>
      <c r="C23" s="44"/>
    </row>
    <row r="24" spans="1:4" ht="25.5" customHeight="1">
      <c r="A24" s="100" t="s">
        <v>121</v>
      </c>
      <c r="B24" s="101"/>
      <c r="C24" s="44"/>
    </row>
    <row r="25" spans="1:4" ht="12.75" customHeight="1">
      <c r="A25" s="100" t="s">
        <v>112</v>
      </c>
      <c r="B25" s="101"/>
      <c r="C25" s="44"/>
    </row>
    <row r="26" spans="1:4" ht="12.75" customHeight="1">
      <c r="A26" s="100" t="s">
        <v>125</v>
      </c>
      <c r="B26" s="101"/>
      <c r="C26" s="44"/>
    </row>
    <row r="27" spans="1:4" ht="12.75" customHeight="1">
      <c r="A27" s="100" t="s">
        <v>126</v>
      </c>
      <c r="B27" s="101"/>
      <c r="C27" s="44"/>
    </row>
    <row r="28" spans="1:4" ht="12.75" customHeight="1">
      <c r="A28" s="98" t="s">
        <v>129</v>
      </c>
      <c r="B28" s="99"/>
      <c r="C28" s="44"/>
    </row>
    <row r="29" spans="1:4" ht="38.25" customHeight="1">
      <c r="A29" s="98" t="s">
        <v>127</v>
      </c>
      <c r="B29" s="99"/>
      <c r="C29" s="44"/>
    </row>
    <row r="30" spans="1:4" ht="38.25" customHeight="1">
      <c r="A30" s="98" t="s">
        <v>130</v>
      </c>
      <c r="B30" s="99"/>
      <c r="C30" s="44"/>
    </row>
    <row r="31" spans="1:4" ht="25.5" customHeight="1">
      <c r="A31" s="98" t="s">
        <v>122</v>
      </c>
      <c r="B31" s="99"/>
      <c r="C31" s="44"/>
    </row>
    <row r="32" spans="1:4" ht="38.25" customHeight="1">
      <c r="A32" s="98" t="s">
        <v>123</v>
      </c>
      <c r="B32" s="99"/>
      <c r="C32" s="44"/>
    </row>
    <row r="33" spans="1:4" ht="51" customHeight="1">
      <c r="A33" s="98" t="s">
        <v>118</v>
      </c>
      <c r="B33" s="99"/>
      <c r="C33" s="44"/>
    </row>
    <row r="34" spans="1:4" ht="25.5" customHeight="1">
      <c r="A34" s="98" t="s">
        <v>94</v>
      </c>
      <c r="B34" s="99"/>
      <c r="C34" s="66"/>
    </row>
    <row r="35" spans="1:4" ht="12.75" customHeight="1">
      <c r="A35" s="100" t="s">
        <v>96</v>
      </c>
      <c r="B35" s="101"/>
      <c r="C35" s="44"/>
    </row>
    <row r="36" spans="1:4" ht="12.75" customHeight="1">
      <c r="A36" s="100" t="s">
        <v>97</v>
      </c>
      <c r="B36" s="101"/>
      <c r="C36" s="44"/>
    </row>
    <row r="37" spans="1:4" ht="12.75" customHeight="1">
      <c r="A37" s="100" t="s">
        <v>98</v>
      </c>
      <c r="B37" s="101"/>
      <c r="C37" s="44"/>
    </row>
    <row r="38" spans="1:4" ht="12.75" customHeight="1">
      <c r="A38" s="100" t="s">
        <v>95</v>
      </c>
      <c r="B38" s="101"/>
      <c r="C38" s="44"/>
    </row>
    <row r="39" spans="1:4" ht="25.5" customHeight="1">
      <c r="A39" s="98" t="s">
        <v>120</v>
      </c>
      <c r="B39" s="99"/>
      <c r="C39" s="44"/>
    </row>
    <row r="40" spans="1:4" ht="25.5" customHeight="1">
      <c r="A40" s="81" t="s">
        <v>93</v>
      </c>
      <c r="B40" s="60" t="s">
        <v>128</v>
      </c>
      <c r="C40" s="61" t="s">
        <v>92</v>
      </c>
      <c r="D40" s="85"/>
    </row>
    <row r="41" spans="1:4" ht="25.5" customHeight="1">
      <c r="A41" s="82" t="s">
        <v>113</v>
      </c>
      <c r="B41" s="65">
        <v>3280000</v>
      </c>
      <c r="C41" s="67"/>
      <c r="D41" s="85"/>
    </row>
    <row r="42" spans="1:4" s="63" customFormat="1" ht="25.5" customHeight="1">
      <c r="A42" s="62"/>
      <c r="B42" s="64" t="s">
        <v>99</v>
      </c>
      <c r="C42" s="86">
        <f>B41*C41</f>
        <v>0</v>
      </c>
      <c r="D42" s="85"/>
    </row>
    <row r="43" spans="1:4" ht="12.75" customHeight="1"/>
    <row r="44" spans="1:4" ht="12.75" customHeight="1"/>
    <row r="45" spans="1:4" ht="12.75" customHeight="1"/>
    <row r="46" spans="1:4" ht="12.75" customHeight="1">
      <c r="C46" s="72"/>
    </row>
    <row r="47" spans="1:4" ht="12.75" customHeight="1"/>
  </sheetData>
  <sheetProtection password="C79F" sheet="1" objects="1" scenarios="1" formatCells="0" formatColumns="0" formatRows="0"/>
  <protectedRanges>
    <protectedRange sqref="C1:C1048576" name="Диапазон1"/>
  </protectedRanges>
  <mergeCells count="39">
    <mergeCell ref="A11:B11"/>
    <mergeCell ref="A17:B17"/>
    <mergeCell ref="A18:B18"/>
    <mergeCell ref="A19:B19"/>
    <mergeCell ref="A33:B33"/>
    <mergeCell ref="A22:B22"/>
    <mergeCell ref="A23:B23"/>
    <mergeCell ref="A32:B32"/>
    <mergeCell ref="A30:B30"/>
    <mergeCell ref="A29:B29"/>
    <mergeCell ref="A39:B39"/>
    <mergeCell ref="A6:B6"/>
    <mergeCell ref="A1:B1"/>
    <mergeCell ref="A2:B2"/>
    <mergeCell ref="A3:B3"/>
    <mergeCell ref="A4:B4"/>
    <mergeCell ref="A5:B5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34:B34"/>
    <mergeCell ref="A35:B35"/>
    <mergeCell ref="A36:B36"/>
    <mergeCell ref="A37:B37"/>
    <mergeCell ref="A38:B38"/>
    <mergeCell ref="A31:B31"/>
    <mergeCell ref="A28:B28"/>
    <mergeCell ref="A20:B20"/>
    <mergeCell ref="A21:B21"/>
    <mergeCell ref="A24:B24"/>
    <mergeCell ref="A25:B25"/>
    <mergeCell ref="A26:B26"/>
    <mergeCell ref="A27:B27"/>
  </mergeCells>
  <conditionalFormatting sqref="C3:C16 C40:C41 C19:C20 C32:C38 C24:C27 C29:C30">
    <cfRule type="containsBlanks" dxfId="5" priority="31">
      <formula>LEN(TRIM(C3))=0</formula>
    </cfRule>
  </conditionalFormatting>
  <conditionalFormatting sqref="C39">
    <cfRule type="containsBlanks" dxfId="4" priority="6">
      <formula>LEN(TRIM(C39))=0</formula>
    </cfRule>
  </conditionalFormatting>
  <conditionalFormatting sqref="C17:C18">
    <cfRule type="containsBlanks" dxfId="3" priority="5">
      <formula>LEN(TRIM(C17))=0</formula>
    </cfRule>
  </conditionalFormatting>
  <conditionalFormatting sqref="C21 C23">
    <cfRule type="containsBlanks" dxfId="2" priority="4">
      <formula>LEN(TRIM(C21))=0</formula>
    </cfRule>
  </conditionalFormatting>
  <conditionalFormatting sqref="C31">
    <cfRule type="containsBlanks" dxfId="1" priority="2">
      <formula>LEN(TRIM(C31))=0</formula>
    </cfRule>
  </conditionalFormatting>
  <conditionalFormatting sqref="C28">
    <cfRule type="containsBlanks" dxfId="0" priority="1">
      <formula>LEN(TRIM(C28))=0</formula>
    </cfRule>
  </conditionalFormatting>
  <dataValidations count="2">
    <dataValidation type="decimal" operator="greaterThanOrEqual" allowBlank="1" showInputMessage="1" showErrorMessage="1" sqref="C34 C41" xr:uid="{00000000-0002-0000-0100-000000000000}">
      <formula1>0</formula1>
    </dataValidation>
    <dataValidation type="textLength" operator="equal" allowBlank="1" showInputMessage="1" showErrorMessage="1" promptTitle="Внести код ЄДРПОУ" prompt="в числовому форматі" sqref="C16" xr:uid="{00000000-0002-0000-0100-000001000000}">
      <formula1>8</formula1>
    </dataValidation>
  </dataValidations>
  <pageMargins left="0.28000000000000003" right="0.2" top="0.2" bottom="0.36" header="0.19685039370078741" footer="0.19685039370078741"/>
  <pageSetup paperSize="9" scale="77" orientation="portrait" r:id="rId1"/>
  <headerFooter>
    <oddFooter>&amp;L&amp;"+,обычный"&amp;10&amp;K01+046Лист &amp;P з &amp;N листів&amp;R&amp;"+,обычный"&amp;10&amp;K01+048&amp;F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249977111117893"/>
    <pageSetUpPr fitToPage="1"/>
  </sheetPr>
  <dimension ref="A1:C21"/>
  <sheetViews>
    <sheetView showGridLines="0" showZeros="0" defaultGridColor="0" colorId="22" zoomScale="85" zoomScaleNormal="85" workbookViewId="0">
      <selection activeCell="C10" sqref="C10"/>
    </sheetView>
  </sheetViews>
  <sheetFormatPr defaultColWidth="0" defaultRowHeight="18" zeroHeight="1"/>
  <cols>
    <col min="1" max="1" width="15.425781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10" customFormat="1">
      <c r="A1" s="33" t="s">
        <v>60</v>
      </c>
      <c r="B1" s="32"/>
      <c r="C1" s="56" t="str">
        <f>CONCATENATE("Вхідний № ",RIGHT(LEFT(Документація!$B$14,10),3),"/_______")</f>
        <v>Вхідний № 604/_______</v>
      </c>
    </row>
    <row r="2" spans="1:3" s="10" customFormat="1">
      <c r="A2" s="34">
        <f>WORKDAY(Документація!$B$36,-1)</f>
        <v>43670</v>
      </c>
      <c r="B2" s="31"/>
      <c r="C2" s="13"/>
    </row>
    <row r="3" spans="1:3" s="10" customFormat="1">
      <c r="A3" s="5"/>
      <c r="B3" s="4"/>
      <c r="C3" s="13" t="s">
        <v>32</v>
      </c>
    </row>
    <row r="4" spans="1:3" ht="67.5" customHeight="1">
      <c r="A4" s="17" t="s">
        <v>0</v>
      </c>
      <c r="B4" s="112">
        <f>'Додаток 1'!$C$3</f>
        <v>0</v>
      </c>
      <c r="C4" s="112"/>
    </row>
    <row r="5" spans="1:3" ht="18" customHeight="1">
      <c r="A5" s="6"/>
      <c r="B5" s="113">
        <f>'Додаток 1'!$C$8</f>
        <v>0</v>
      </c>
      <c r="C5" s="113"/>
    </row>
    <row r="6" spans="1:3">
      <c r="A6" s="13" t="s">
        <v>31</v>
      </c>
      <c r="B6" s="113">
        <f>'Додаток 1'!$C$10</f>
        <v>0</v>
      </c>
      <c r="C6" s="113"/>
    </row>
    <row r="7" spans="1:3" s="2" customFormat="1" ht="18" customHeight="1">
      <c r="A7" s="27"/>
      <c r="B7" s="114">
        <f>'Додаток 1'!$C$11</f>
        <v>0</v>
      </c>
      <c r="C7" s="114"/>
    </row>
    <row r="8" spans="1:3" s="10" customFormat="1" ht="18" customHeight="1">
      <c r="A8" s="27"/>
      <c r="B8" s="113">
        <f>'Додаток 1'!$C$12</f>
        <v>0</v>
      </c>
      <c r="C8" s="113"/>
    </row>
    <row r="9" spans="1:3" s="10" customFormat="1" ht="18" customHeight="1">
      <c r="A9" s="14"/>
      <c r="B9" s="29"/>
      <c r="C9" s="30"/>
    </row>
    <row r="10" spans="1:3" s="3" customFormat="1" ht="161.25" customHeight="1">
      <c r="A10" s="14"/>
      <c r="B10" s="14"/>
      <c r="C10" s="14"/>
    </row>
    <row r="11" spans="1:3" s="2" customFormat="1">
      <c r="A11" s="6"/>
      <c r="B11" s="110" t="s">
        <v>20</v>
      </c>
      <c r="C11" s="110"/>
    </row>
    <row r="12" spans="1:3" ht="131.25" customHeight="1">
      <c r="A12" s="7"/>
      <c r="B12" s="111" t="str">
        <f>Документація!$B$3</f>
        <v>Друк національної газети</v>
      </c>
      <c r="C12" s="111"/>
    </row>
    <row r="13" spans="1:3" s="10" customFormat="1" ht="143.25" customHeight="1">
      <c r="A13" s="7"/>
      <c r="B13" s="12"/>
      <c r="C13" s="12"/>
    </row>
    <row r="14" spans="1:3">
      <c r="B14" s="18" t="s">
        <v>1</v>
      </c>
      <c r="C14" s="10" t="s">
        <v>19</v>
      </c>
    </row>
    <row r="15" spans="1:3" s="3" customFormat="1">
      <c r="C15" s="10" t="s">
        <v>2</v>
      </c>
    </row>
    <row r="16" spans="1:3" s="3" customFormat="1">
      <c r="B16" s="5"/>
      <c r="C16" s="10" t="s">
        <v>53</v>
      </c>
    </row>
    <row r="17" spans="3:3">
      <c r="C17" s="10" t="s">
        <v>3</v>
      </c>
    </row>
    <row r="18" spans="3:3">
      <c r="C18" s="10" t="s">
        <v>4</v>
      </c>
    </row>
    <row r="19" spans="3:3">
      <c r="C19" s="10" t="str">
        <f>Документація!$B$14</f>
        <v>tender-604@foxtrot.ua</v>
      </c>
    </row>
    <row r="20" spans="3:3">
      <c r="C20" s="19" t="s">
        <v>42</v>
      </c>
    </row>
    <row r="21" spans="3:3" hidden="1"/>
  </sheetData>
  <sheetProtection password="C79F" sheet="1" objects="1" scenarios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 xr:uid="{00000000-0002-0000-0200-000000000000}"/>
  </dataValidations>
  <hyperlinks>
    <hyperlink ref="C20" r:id="rId1" xr:uid="{00000000-0004-0000-0200-000000000000}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Документація</vt:lpstr>
      <vt:lpstr>Додаток 1</vt:lpstr>
      <vt:lpstr>Титульний лист конверта</vt:lpstr>
      <vt:lpstr>'Додаток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2019-07-15T13:27:55Z</dcterms:modified>
</cp:coreProperties>
</file>