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430" windowHeight="13965" tabRatio="739"/>
  </bookViews>
  <sheets>
    <sheet name="Документація" sheetId="2" r:id="rId1"/>
    <sheet name="Додаток 1" sheetId="3" r:id="rId2"/>
    <sheet name="Додаток 2" sheetId="4" r:id="rId3"/>
    <sheet name="Титульний лист конверта" sheetId="1" r:id="rId4"/>
  </sheets>
  <definedNames>
    <definedName name="_xlnm._FilterDatabase" localSheetId="2" hidden="1">'Додаток 2'!$A$2:$D$144</definedName>
    <definedName name="_xlnm.Print_Titles" localSheetId="2">'Додаток 2'!$1:$2</definedName>
  </definedNames>
  <calcPr calcId="145621"/>
</workbook>
</file>

<file path=xl/calcChain.xml><?xml version="1.0" encoding="utf-8"?>
<calcChain xmlns="http://schemas.openxmlformats.org/spreadsheetml/2006/main">
  <c r="C29" i="3" l="1"/>
  <c r="A2" i="1" l="1"/>
  <c r="C1" i="1"/>
  <c r="C19" i="1"/>
  <c r="A1" i="3" l="1"/>
  <c r="C2" i="3" l="1"/>
  <c r="C1" i="3" l="1"/>
  <c r="B5" i="1"/>
  <c r="B7" i="1"/>
  <c r="B6" i="1"/>
  <c r="B8" i="1"/>
  <c r="B4" i="1"/>
  <c r="A2" i="3"/>
  <c r="B12" i="1"/>
</calcChain>
</file>

<file path=xl/sharedStrings.xml><?xml version="1.0" encoding="utf-8"?>
<sst xmlns="http://schemas.openxmlformats.org/spreadsheetml/2006/main" count="414" uniqueCount="233">
  <si>
    <t>Відправник:</t>
  </si>
  <si>
    <t>Одержувач:</t>
  </si>
  <si>
    <t>Група компаній "ФОКСТРОТ"</t>
  </si>
  <si>
    <t>вул. Дорогожицька, буд. 1</t>
  </si>
  <si>
    <t>галерея 1, каб. 1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</si>
  <si>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</si>
  <si>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</si>
  <si>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Повноваження представника Учасника підтверджується відповідним документом (довіреність).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</si>
  <si>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</si>
  <si>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</si>
  <si>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</si>
  <si>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</si>
  <si>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</si>
  <si>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</si>
  <si>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</si>
  <si>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</si>
  <si>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</si>
  <si>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</si>
  <si>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</si>
  <si>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Тендерний комітет</t>
  </si>
  <si>
    <t>Комерційна пропозиція на закупівлю: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</si>
  <si>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</si>
  <si>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</si>
  <si>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</si>
  <si>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</si>
  <si>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</si>
  <si>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</si>
  <si>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</si>
  <si>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</si>
  <si>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Телефон контактної особи</t>
  </si>
  <si>
    <t>Електронна адреса контактної особи</t>
  </si>
  <si>
    <t>Контактна особа:</t>
  </si>
  <si>
    <t>Дата отримання ____________________</t>
  </si>
  <si>
    <t>Код ЄДРПОУ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</si>
  <si>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</si>
  <si>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Телефон компанії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</si>
  <si>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</si>
  <si>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</si>
  <si>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</si>
  <si>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</si>
  <si>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</si>
  <si>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http://www.foxtrotgroup.com.ua/uk/tender.html</t>
  </si>
  <si>
    <t>http://foxtrotgroup.com.ua/uk/tender.html</t>
  </si>
  <si>
    <t>http://foxtrotgroup.com.ua/uk/tender/subscribe.html</t>
  </si>
  <si>
    <t>Номер витягу з реєстру платників ПДВ</t>
  </si>
  <si>
    <t>II. Порядок внесення змін та надання роз'яснень до документації процедури закупівлі</t>
  </si>
  <si>
    <t>III. Підготовка пропозицій Учасниками</t>
  </si>
  <si>
    <t>V. Оцінка пропозицій учасників та визначення переможця</t>
  </si>
  <si>
    <t>VI. Укладання договору про закупівлю</t>
  </si>
  <si>
    <t>I. Загальна інформація</t>
  </si>
  <si>
    <t>1.1. Інформація про предмет закупівлі</t>
  </si>
  <si>
    <t>1.2. Інформація про Замовника торгів</t>
  </si>
  <si>
    <t>Дата проведення процедури розкриття пропозицій:</t>
  </si>
  <si>
    <t>м. Київ, 04112</t>
  </si>
  <si>
    <t>Обов'язково при зверненні зазначати найменування закупівлі.
Замовник надає роз'яснення на запит протягом одного робочого дня з дня його отримання.</t>
  </si>
  <si>
    <t>Вказати основних клієнтів за напрямком даної закупівлі.</t>
  </si>
  <si>
    <t>•  Витяг з реєстру платників ПДВ;</t>
  </si>
  <si>
    <t>•  Витяг з Єдиного державного реєстру;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</si>
  <si>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</si>
  <si>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</si>
  <si>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Термін надання пропозиції включно до</t>
  </si>
  <si>
    <t>Місце розкриття пропозицій: м. Київ, 04112, вул. Дорогожицька, 1.</t>
  </si>
  <si>
    <t>•  Баланс та фінансовий звіт підприємства за попередній квартал;</t>
  </si>
  <si>
    <t>•  Довідку про включення до ЄДРПОУ;</t>
  </si>
  <si>
    <t>•  Копію Статуту підприємства;</t>
  </si>
  <si>
    <t>м. Київ, 04112, вул. Дорогожицька, 1, галерея 1, кабінет 1.</t>
  </si>
  <si>
    <t>ТОВ "ГРУПА КОМПАНІЙ "ФОКСТРОТ", код ЄДРПОУ 32985427.</t>
  </si>
  <si>
    <t>Запит комерційної пропозиції на закупівлю надано в Додатку 1.</t>
  </si>
  <si>
    <t>Фіналісти процедури закупівлі на запит Замовника надають такі документи в електронному вигляді:</t>
  </si>
  <si>
    <t>•  Довідку про розмір чистих активів (тільки для ТОВ).</t>
  </si>
  <si>
    <t>Зазначити перелік відповідного обладнання, власної матеріально-технічної бази, працівників відповідної кваліфікації.</t>
  </si>
  <si>
    <t>Учасники подають в запечатаному конверті:</t>
  </si>
  <si>
    <t>•  Комерційну пропозицію у форматі Додатку 1, завірену підписом керівника та печаткою.</t>
  </si>
  <si>
    <t>Учасники подають в електронному вигляді:</t>
  </si>
  <si>
    <t>2. Мають необхідне обладнання, кваліфікований персонал та досвід роботи в даному напрямку не менше 3 років.</t>
  </si>
  <si>
    <t>5.5. Подача установчих документів</t>
  </si>
  <si>
    <t>5.6. Результати процедури закупівлі</t>
  </si>
  <si>
    <t>Результати процедури закупівлі розміщуються у розділі "Закриті тендери" за посиланням:</t>
  </si>
  <si>
    <t>6.1. Порядок укладання договору про закупівлю</t>
  </si>
  <si>
    <t xml:space="preserve">4.1. Місце, дата та час розкриття пропозицій Учасників </t>
  </si>
  <si>
    <t>4.2. Умови розкриття пропозицій</t>
  </si>
  <si>
    <t>IV. Розкриття пропозицій учасників</t>
  </si>
  <si>
    <t>3.1. Зміст та вимоги до оформлення пропозиції Учасника</t>
  </si>
  <si>
    <t>3.2. Строк, протягом якого пропозиції Учасників є дійсними</t>
  </si>
  <si>
    <t>3.3. Кваліфікаційні критерії до Учасників</t>
  </si>
  <si>
    <t>Пропозиція Учасника подається в термін, визначений в оголошенні про процедуру закупівлі.</t>
  </si>
  <si>
    <t>Електронна версія пропозиції в форматі Excel подається на адресу:</t>
  </si>
  <si>
    <t>Адреса надання пропозиції: м. Київ, 04112, вул. Дорогожицька, 1, галерея 1, кімната 1.</t>
  </si>
  <si>
    <t>Для підтвердження особи представник Учасника повинен надати паспорт.</t>
  </si>
  <si>
    <t>До участі у процедурі розкриття пропозицій допускаються всі Учасники.  Відсутність представника Учасника під час розкриття пропозицій не є підставою для відхилення пропозиції Учасника.</t>
  </si>
  <si>
    <t xml:space="preserve">На конверт має бути наклеєний титульний лист, який автоматично формується при заповненні Додатку 1. </t>
  </si>
  <si>
    <t xml:space="preserve">
Оригінал пропозиції подається в запечатаному конверті розміром 229×324мм.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</si>
  <si>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</si>
  <si>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Ціна, грн. з ПДВ</t>
  </si>
  <si>
    <t>Тендерна пропозиція має бути зафіксована в гривнях до повного виконання зобов'язань по Договору. Підтвердити або вказати свої умови.</t>
  </si>
  <si>
    <t xml:space="preserve">     Розмір електронного листа не повинен перевищувати 15 Мб. Якщо розмір електронного листа перевищує 15 Мб, потрібно відправити пропозицію декількома листами.</t>
  </si>
  <si>
    <t xml:space="preserve">     Тема електронного листа має містити найменування закупівлі та бути довжиною не більше 90 символів.</t>
  </si>
  <si>
    <t>Для своєчасного отримання інформації щодо тендерів ГК «ФОКСТРОТ» Учасник має оформити реєстрацію за посиланням: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</si>
  <si>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
Умови Договору мають відповідати акцептованій пропозиції Учасника.</t>
  </si>
  <si>
    <t>Тендерна пропозиція має включати вартість всіх матеріалів, робіт та транспортних витрат. Підтвердити або вказати свої умови.</t>
  </si>
  <si>
    <t>р/р</t>
  </si>
  <si>
    <t>МФО</t>
  </si>
  <si>
    <t>•  Комерційну пропозицію у форматі Додатку 1 в Excel;</t>
  </si>
  <si>
    <t>Ремонтно-будівельні роботи в магазині Секунда, м. Київ, вул. Саксаганського</t>
  </si>
  <si>
    <t>tender-605@foxtrot.ua</t>
  </si>
  <si>
    <t>Умови оплати: безготівкова оплата по факту виконання робіт здійснюється протягом 5 банківських днів після надання Підрядником всіх бухгалтерських документів (акт виконаних робіт, зареєстрована податкова накладна). Можлива часткова передоплата на матеріали.
Підтвердити та вказати бажаний відсоток передоплати.</t>
  </si>
  <si>
    <t>№ п/п</t>
  </si>
  <si>
    <t>Фарбування відкосів (термін експлуатації фарби не менше 10 років)</t>
  </si>
  <si>
    <t>Фарбування декоративних полос (термін експлуатації фарби не менше 10 років)</t>
  </si>
  <si>
    <t>Укладання протиковзанкових пластин</t>
  </si>
  <si>
    <t>шт</t>
  </si>
  <si>
    <t>Очищення двірного полотна від старого покриття лаком з обох сторін</t>
  </si>
  <si>
    <t>м2</t>
  </si>
  <si>
    <t>Очищення металевої коробки вхідних дверей</t>
  </si>
  <si>
    <t>м.п.</t>
  </si>
  <si>
    <t>шт.</t>
  </si>
  <si>
    <t>комплекс</t>
  </si>
  <si>
    <t>Одиниці виміру</t>
  </si>
  <si>
    <t>Ґрунтування стін фасаду</t>
  </si>
  <si>
    <t>Фарбування стін фасаду (термін експлуатації фарби не менше 10 років)</t>
  </si>
  <si>
    <t>Ґрунтування відкосів</t>
  </si>
  <si>
    <t>Ґрунтування декоративних полос</t>
  </si>
  <si>
    <t>Очистка частини дому (над фасадом магазина "ліпнина")</t>
  </si>
  <si>
    <t>Очистка и фарбування газової труби</t>
  </si>
  <si>
    <t>Влаштування монтажного коробу</t>
  </si>
  <si>
    <t>Ґрунтування частини дому (над фасадом магазину "ліпнина")</t>
  </si>
  <si>
    <t>Демонтаж та маркування гранітного покриття підсходів</t>
  </si>
  <si>
    <t>Вирівнювання площі сумішшю, що самовирівнюється</t>
  </si>
  <si>
    <t>Приклеювання підсходів</t>
  </si>
  <si>
    <t>Очистка та герметизація прилягаючих гранітних плит до стіни</t>
  </si>
  <si>
    <t>Демонтаж протиковзанкових планок</t>
  </si>
  <si>
    <t>Влаштування протиковзанкових планок</t>
  </si>
  <si>
    <t>Покриття дверного полотна тонування лаком</t>
  </si>
  <si>
    <t>Демонтаж стяжки сходової гранітної частини</t>
  </si>
  <si>
    <t>Вирівнювання бордюру з переукладкою під бруківку</t>
  </si>
  <si>
    <t>Очищення гранітних плит від клею</t>
  </si>
  <si>
    <t>Ґрунтування та приклеювання гранітних плит із затиркою швів</t>
  </si>
  <si>
    <t>Ремонт (очистка, шпаклівка, шліфовка) стін окремими місцями</t>
  </si>
  <si>
    <t>Вкладання проводів в монтажний короб</t>
  </si>
  <si>
    <t>Демонтаж та маркування гранітного покриття сходів</t>
  </si>
  <si>
    <t>Демонтаж поверхні основи сходів від клею</t>
  </si>
  <si>
    <t>Демонтаж бруківки</t>
  </si>
  <si>
    <t>Монтаж/демонтаж опалубки</t>
  </si>
  <si>
    <t>Армування стяжки сіткою</t>
  </si>
  <si>
    <t>Влаштування цементної стяжки</t>
  </si>
  <si>
    <t>Монтаж бруківки</t>
  </si>
  <si>
    <t>•  Презентацію виконаних раніше робіт в форматі PDF. Презентація має бути не більше 2 Мб.</t>
  </si>
  <si>
    <t>Критеріями вибору переможця є дотримання термінів виконання робіт та ціна.</t>
  </si>
  <si>
    <t>•  Лист у довільній формі щодо наявності відповідного обладнання, власної матеріально-технічної бази;</t>
  </si>
  <si>
    <t>•  Лист у довільній формі про наявність працівників відповідної кваліфікації;</t>
  </si>
  <si>
    <t>Прямий розмір 1000*100*100 виготовлення з полімерного гіпсу.
Точна копія виробу встановлена на вікнах.</t>
  </si>
  <si>
    <t>Радіусний розмір 500*100*100 виготовлення з полімерного гіпсу.
Точна копія виробу встановлена на вікнах.</t>
  </si>
  <si>
    <t>Демонтаж існуючих декоративних елементів</t>
  </si>
  <si>
    <t>Монтаж існуючих декоративних елементів</t>
  </si>
  <si>
    <t>Зачистка та фарбування існуючих декоративних елементів</t>
  </si>
  <si>
    <t>Ремонт фасаду</t>
  </si>
  <si>
    <t>Покриття дверного полотна тонования лаком</t>
  </si>
  <si>
    <t>Фарбування дверної коробки в чорний колір (термін експлуатації фарби не менше 10 років)</t>
  </si>
  <si>
    <t>Коридор</t>
  </si>
  <si>
    <t>Грунтовка багета</t>
  </si>
  <si>
    <t>Зал</t>
  </si>
  <si>
    <t xml:space="preserve"> м2</t>
  </si>
  <si>
    <t>Хол</t>
  </si>
  <si>
    <t>Візуалізацію поточного стану фасаду та архітектурно-декоративних елементів надано в Додатку 3.</t>
  </si>
  <si>
    <t>Фарбування частини дому (над фасадом магазину "ліпнина", термін експлуатації фарби не менше 10 років)</t>
  </si>
  <si>
    <t>Грунтовка стелі</t>
  </si>
  <si>
    <t>Фарбування стелі водоемульсійною фарбою за 2 рази</t>
  </si>
  <si>
    <t>Фарбування багета водоемульсійною фарбою за 2 рази</t>
  </si>
  <si>
    <t>Установка бруса в дверний проріз для установки дверного блоку</t>
  </si>
  <si>
    <t>Демонтаж дюбелів зі стін</t>
  </si>
  <si>
    <t>Закладення отворів в стіні після демонтажу дюбелів</t>
  </si>
  <si>
    <t>шпаклівка стін</t>
  </si>
  <si>
    <t>Грунтовка стін</t>
  </si>
  <si>
    <t>Фарбування стін водоемульсійною фарбою за 2 рази</t>
  </si>
  <si>
    <t>Поклейка малярської стрічки на алюмінієвий куточок по периметру і зняття її</t>
  </si>
  <si>
    <t>Фарбування відкосів по периметру кімнати</t>
  </si>
  <si>
    <t>Грунтовка стельового короба з гіпсокартону</t>
  </si>
  <si>
    <t>Фарбування стельового короба з гіпсокартону водоемульсійною фарбою за 2 рази</t>
  </si>
  <si>
    <t>Демонтаж вбудованої шафи в ніші з ДСП ламінованого</t>
  </si>
  <si>
    <t>Демонтаж старих розеток врізних</t>
  </si>
  <si>
    <t>Демонтаж вимикача 2-х клавішного</t>
  </si>
  <si>
    <t>демонтаж регулятора</t>
  </si>
  <si>
    <t>Демонтаж растрових вбудованих світильників 600х600 мм</t>
  </si>
  <si>
    <t>Демонтаж старого пластикового плінтуса</t>
  </si>
  <si>
    <t>Демонтаж старого ковроліну</t>
  </si>
  <si>
    <t>Демонтаж старих шпалер зі стін</t>
  </si>
  <si>
    <t>Демонтаж старої штукатурки зі стін по периметру ураженої грибком</t>
  </si>
  <si>
    <t>Грунтовка стін антигрибковой сумішшю "Capatox"</t>
  </si>
  <si>
    <t>Обробка стін гідроізоляційним розчином SR-90 за 2 рази</t>
  </si>
  <si>
    <t>Штукатурка стін "Ротбанд"</t>
  </si>
  <si>
    <t>Поклейка шпалер на стіни</t>
  </si>
  <si>
    <t>Заливка підлоги самовирівнювальною сумішшю під лінолеум</t>
  </si>
  <si>
    <t>Укладання лінолеуму з підрізуванням</t>
  </si>
  <si>
    <t>Установка пластикового плінтуса</t>
  </si>
  <si>
    <t>установка порогів</t>
  </si>
  <si>
    <t>Монтаж растрових вбудованих світильників 600х600 мм</t>
  </si>
  <si>
    <t>монтаж вимикача</t>
  </si>
  <si>
    <t>монтаж регулятора</t>
  </si>
  <si>
    <t>монтаж розеток</t>
  </si>
  <si>
    <t>Демонтаж-монтаж зі стін панелей з ДСП ламінованих</t>
  </si>
  <si>
    <t>Демонтаж монтаж низу вбудованої шафи з ДСП ламінованого для усунення грибка зі стіни</t>
  </si>
  <si>
    <t>Демонтаж-монтаж дзеркала зі стіни</t>
  </si>
  <si>
    <t>Влаштування гіпсокартонної перегородки з посиленим каркасом</t>
  </si>
  <si>
    <t>Грунтовка відкосів по периметру кімнати</t>
  </si>
  <si>
    <t>Укриття поліетиленовою плівкою підлоги і прибирання плівки після фарбування</t>
  </si>
  <si>
    <t>Грунтовка віконних відкосів</t>
  </si>
  <si>
    <t>Фарбування віконних відкосів водоемульсійною фарбою за 2 рази</t>
  </si>
  <si>
    <t>Грунтовка дверних відкосів</t>
  </si>
  <si>
    <t>Фарбування дверних відкосів водоемульсійною фарбою за 2 рази</t>
  </si>
  <si>
    <t>Демонтаж старої штукатурки з дверних відкосів уражених грибком</t>
  </si>
  <si>
    <t>Грунтовка дверних відкосів антигрибковой сумішшю "Capatox"</t>
  </si>
  <si>
    <t>Обробка дверних відкосів гідроізоляційним розчином SR-90 за 2 рази</t>
  </si>
  <si>
    <t>Штукатурка дверних відкосів "Ротбанд"</t>
  </si>
  <si>
    <t>Шпаклівка дверних відкосів</t>
  </si>
  <si>
    <t>Грунтовка підлоги</t>
  </si>
  <si>
    <t>Кімната №1</t>
  </si>
  <si>
    <t>Кімната №2</t>
  </si>
  <si>
    <t>Перелік робіт</t>
  </si>
  <si>
    <t>Склад робіт надано в Додатку 2.</t>
  </si>
  <si>
    <t>Додаток 2. Склад робіт</t>
  </si>
  <si>
    <t>•  Комерційну пропозицію в форматі ІМD, IBD програми АВК 5 та файли ДЦ, ЛК, ІВР в Word;</t>
  </si>
  <si>
    <t>Ремонт приміщень</t>
  </si>
  <si>
    <t>Обсяг</t>
  </si>
  <si>
    <t>Архітектурно-декоративні елементи</t>
  </si>
  <si>
    <t>Вартість зовнішніх робіт, грн. з ПДВ:</t>
  </si>
  <si>
    <t>Вартість внутрішніх робіт, грн. з ПДВ:</t>
  </si>
  <si>
    <t>Всього, грн. з ПДВ:</t>
  </si>
  <si>
    <t>Вивіз будівельного сміття, грн. з ПДВ:</t>
  </si>
  <si>
    <t>Чистове прибирання приміщень, грн. з ПДВ:</t>
  </si>
  <si>
    <t>Прибирання будівельного сміття</t>
  </si>
  <si>
    <t>Підрядник має виконати ремонтно-будівельні та архітектурно-декоративні роботи в магазині «Секунда» за адресою:
м. Київ, вул. Саксаганського, 84/86.</t>
  </si>
  <si>
    <t>Термін виконання – 5 вересня  2019 року.</t>
  </si>
  <si>
    <t>Термін виконання – 5 вересня  2019 року. Підтвердити.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</si>
</sst>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  <numFmt numFmtId="183" formatCode="_-* #,##0_р_._-;\-* #,##0_р_._-;_-* &quot;-&quot;??_р_._-;_-@_-"/>
    <numFmt numFmtId="184" formatCode="###0;###0"/>
  </numFmts>
  <fonts count="55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u/>
      <sz val="12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0"/>
      <color rgb="FFC00000"/>
      <name val="Cambria"/>
      <family val="1"/>
      <charset val="204"/>
      <scheme val="major"/>
    </font>
    <font>
      <sz val="7"/>
      <color theme="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6"/>
      <color theme="7" tint="-0.499984740745262"/>
      <name val="Cambria"/>
      <family val="1"/>
      <charset val="204"/>
      <scheme val="major"/>
    </font>
    <font>
      <sz val="10"/>
      <color theme="7" tint="-0.499984740745262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24"/>
      <color theme="7" tint="-0.499984740745262"/>
      <name val="Cambria"/>
      <family val="1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6">
    <xf numFmtId="0" fontId="0" fillId="0" borderId="0"/>
    <xf numFmtId="0" fontId="4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23" fillId="0" borderId="0"/>
    <xf numFmtId="0" fontId="24" fillId="0" borderId="0"/>
    <xf numFmtId="164" fontId="9" fillId="0" borderId="0" applyFont="0" applyFill="0" applyBorder="0" applyAlignment="0" applyProtection="0"/>
    <xf numFmtId="0" fontId="25" fillId="0" borderId="0"/>
    <xf numFmtId="37" fontId="26" fillId="3" borderId="10">
      <protection hidden="1"/>
    </xf>
    <xf numFmtId="168" fontId="24" fillId="4" borderId="10">
      <protection hidden="1"/>
    </xf>
    <xf numFmtId="37" fontId="24" fillId="4" borderId="10">
      <protection hidden="1"/>
    </xf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37" fontId="26" fillId="5" borderId="0" applyNumberFormat="0" applyBorder="0" applyAlignment="0">
      <alignment horizontal="center"/>
      <protection hidden="1"/>
    </xf>
    <xf numFmtId="0" fontId="24" fillId="6" borderId="0" applyNumberFormat="0" applyBorder="0" applyAlignment="0">
      <protection hidden="1"/>
    </xf>
    <xf numFmtId="173" fontId="26" fillId="7" borderId="10">
      <alignment horizontal="right"/>
      <protection locked="0"/>
    </xf>
    <xf numFmtId="173" fontId="24" fillId="8" borderId="10">
      <alignment horizontal="right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37" fontId="26" fillId="7" borderId="3" applyNumberFormat="0" applyBorder="0">
      <alignment horizontal="left"/>
      <protection locked="0"/>
    </xf>
    <xf numFmtId="0" fontId="24" fillId="8" borderId="0" applyNumberFormat="0" applyBorder="0">
      <alignment horizontal="left"/>
      <protection locked="0"/>
    </xf>
    <xf numFmtId="174" fontId="29" fillId="0" borderId="0">
      <alignment horizontal="left"/>
    </xf>
    <xf numFmtId="174" fontId="30" fillId="0" borderId="0">
      <alignment horizontal="left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37" fontId="26" fillId="9" borderId="11">
      <alignment horizontal="center" vertical="center"/>
      <protection hidden="1"/>
    </xf>
    <xf numFmtId="168" fontId="24" fillId="10" borderId="11">
      <alignment horizontal="center" vertical="center"/>
      <protection hidden="1"/>
    </xf>
    <xf numFmtId="37" fontId="24" fillId="10" borderId="11">
      <alignment horizontal="center" vertical="center"/>
      <protection hidden="1"/>
    </xf>
    <xf numFmtId="175" fontId="33" fillId="9" borderId="10">
      <alignment horizontal="right"/>
      <protection locked="0"/>
    </xf>
    <xf numFmtId="176" fontId="34" fillId="10" borderId="10">
      <alignment horizontal="right"/>
      <protection locked="0"/>
    </xf>
    <xf numFmtId="37" fontId="33" fillId="3" borderId="10">
      <alignment vertical="center"/>
      <protection hidden="1"/>
    </xf>
    <xf numFmtId="168" fontId="34" fillId="4" borderId="10">
      <alignment vertical="center"/>
      <protection hidden="1"/>
    </xf>
    <xf numFmtId="37" fontId="34" fillId="4" borderId="10">
      <alignment vertical="center"/>
      <protection hidden="1"/>
    </xf>
    <xf numFmtId="38" fontId="26" fillId="0" borderId="12"/>
    <xf numFmtId="177" fontId="24" fillId="0" borderId="12"/>
    <xf numFmtId="38" fontId="24" fillId="0" borderId="12"/>
    <xf numFmtId="0" fontId="35" fillId="0" borderId="0"/>
    <xf numFmtId="37" fontId="26" fillId="9" borderId="11">
      <alignment vertical="center"/>
      <protection hidden="1"/>
    </xf>
    <xf numFmtId="168" fontId="24" fillId="10" borderId="11">
      <alignment vertical="center"/>
      <protection hidden="1"/>
    </xf>
    <xf numFmtId="37" fontId="24" fillId="10" borderId="11">
      <alignment vertical="center"/>
      <protection hidden="1"/>
    </xf>
    <xf numFmtId="178" fontId="26" fillId="3" borderId="10">
      <alignment horizontal="right"/>
      <protection hidden="1"/>
    </xf>
    <xf numFmtId="178" fontId="24" fillId="4" borderId="10">
      <alignment horizontal="right"/>
      <protection hidden="1"/>
    </xf>
    <xf numFmtId="178" fontId="26" fillId="7" borderId="10">
      <alignment horizontal="right"/>
      <protection locked="0"/>
    </xf>
    <xf numFmtId="178" fontId="24" fillId="8" borderId="10">
      <alignment horizontal="right"/>
      <protection locked="0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26" fillId="0" borderId="0"/>
    <xf numFmtId="38" fontId="33" fillId="11" borderId="10">
      <alignment vertical="center"/>
      <protection locked="0"/>
    </xf>
    <xf numFmtId="177" fontId="34" fillId="4" borderId="10">
      <alignment vertical="center"/>
      <protection locked="0"/>
    </xf>
    <xf numFmtId="38" fontId="34" fillId="4" borderId="10">
      <alignment vertical="center"/>
      <protection locked="0"/>
    </xf>
    <xf numFmtId="39" fontId="33" fillId="0" borderId="13">
      <alignment horizontal="center" vertical="center"/>
      <protection hidden="1"/>
    </xf>
    <xf numFmtId="179" fontId="34" fillId="0" borderId="13">
      <alignment horizontal="center" vertical="center"/>
      <protection hidden="1"/>
    </xf>
    <xf numFmtId="39" fontId="34" fillId="0" borderId="13">
      <alignment horizontal="center" vertical="center"/>
      <protection hidden="1"/>
    </xf>
    <xf numFmtId="180" fontId="33" fillId="11" borderId="10">
      <alignment vertical="center"/>
      <protection locked="0"/>
    </xf>
    <xf numFmtId="181" fontId="34" fillId="4" borderId="10">
      <alignment vertical="center"/>
      <protection locked="0"/>
    </xf>
    <xf numFmtId="37" fontId="26" fillId="3" borderId="10">
      <alignment horizontal="center"/>
      <protection hidden="1"/>
    </xf>
    <xf numFmtId="168" fontId="24" fillId="4" borderId="10">
      <alignment horizontal="center"/>
      <protection hidden="1"/>
    </xf>
    <xf numFmtId="37" fontId="24" fillId="4" borderId="10">
      <alignment horizontal="center"/>
      <protection hidden="1"/>
    </xf>
    <xf numFmtId="38" fontId="26" fillId="0" borderId="14">
      <alignment vertical="center"/>
      <protection locked="0"/>
    </xf>
    <xf numFmtId="177" fontId="24" fillId="0" borderId="15">
      <alignment vertical="center"/>
      <protection locked="0"/>
    </xf>
    <xf numFmtId="38" fontId="24" fillId="0" borderId="15">
      <alignment vertical="center"/>
      <protection locked="0"/>
    </xf>
    <xf numFmtId="38" fontId="33" fillId="3" borderId="10">
      <alignment horizontal="center" vertical="center"/>
      <protection hidden="1"/>
    </xf>
    <xf numFmtId="177" fontId="34" fillId="4" borderId="10">
      <alignment horizontal="center" vertical="center"/>
      <protection hidden="1"/>
    </xf>
    <xf numFmtId="38" fontId="34" fillId="4" borderId="10">
      <alignment horizontal="center" vertical="center"/>
      <protection hidden="1"/>
    </xf>
    <xf numFmtId="38" fontId="37" fillId="3" borderId="16">
      <alignment vertical="center"/>
      <protection hidden="1"/>
    </xf>
    <xf numFmtId="177" fontId="38" fillId="4" borderId="16">
      <alignment vertical="center"/>
      <protection hidden="1"/>
    </xf>
    <xf numFmtId="38" fontId="38" fillId="4" borderId="16">
      <alignment vertical="center"/>
      <protection hidden="1"/>
    </xf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0" fontId="39" fillId="0" borderId="0">
      <alignment horizontal="centerContinuous" vertical="center"/>
    </xf>
    <xf numFmtId="0" fontId="39" fillId="0" borderId="0">
      <alignment horizontal="center" vertical="center"/>
    </xf>
    <xf numFmtId="0" fontId="40" fillId="0" borderId="0"/>
    <xf numFmtId="0" fontId="27" fillId="0" borderId="0"/>
    <xf numFmtId="0" fontId="27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7" fillId="0" borderId="0"/>
    <xf numFmtId="0" fontId="27" fillId="0" borderId="0"/>
    <xf numFmtId="0" fontId="23" fillId="0" borderId="0"/>
    <xf numFmtId="0" fontId="12" fillId="0" borderId="0"/>
    <xf numFmtId="0" fontId="13" fillId="0" borderId="0"/>
    <xf numFmtId="0" fontId="23" fillId="0" borderId="0"/>
    <xf numFmtId="0" fontId="13" fillId="0" borderId="0"/>
    <xf numFmtId="0" fontId="27" fillId="0" borderId="0"/>
    <xf numFmtId="0" fontId="2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38" fontId="36" fillId="0" borderId="0" applyFont="0" applyFill="0" applyBorder="0" applyAlignment="0" applyProtection="0"/>
    <xf numFmtId="3" fontId="41" fillId="0" borderId="2" applyFont="0" applyFill="0" applyBorder="0" applyAlignment="0" applyProtection="0">
      <alignment horizontal="center" vertical="center"/>
      <protection locked="0"/>
    </xf>
    <xf numFmtId="3" fontId="24" fillId="0" borderId="0" applyFill="0" applyBorder="0" applyAlignment="0" applyProtection="0"/>
    <xf numFmtId="40" fontId="36" fillId="0" borderId="0" applyFont="0" applyFill="0" applyBorder="0" applyAlignment="0" applyProtection="0"/>
    <xf numFmtId="0" fontId="33" fillId="0" borderId="2">
      <alignment horizontal="centerContinuous" vertical="center" wrapText="1"/>
    </xf>
    <xf numFmtId="0" fontId="34" fillId="0" borderId="13">
      <alignment horizontal="center" vertical="center" wrapText="1"/>
    </xf>
    <xf numFmtId="0" fontId="47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" fillId="0" borderId="0" xfId="0" applyFont="1"/>
    <xf numFmtId="0" fontId="10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vertical="top"/>
    </xf>
    <xf numFmtId="0" fontId="5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17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Fill="1" applyAlignment="1">
      <alignment vertical="center"/>
    </xf>
    <xf numFmtId="165" fontId="18" fillId="0" borderId="0" xfId="0" applyNumberFormat="1" applyFont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2"/>
    </xf>
    <xf numFmtId="0" fontId="20" fillId="0" borderId="0" xfId="0" applyFont="1" applyBorder="1" applyAlignment="1">
      <alignment vertical="top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left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167" fontId="14" fillId="0" borderId="2" xfId="2" applyNumberFormat="1" applyFont="1" applyFill="1" applyBorder="1" applyAlignment="1">
      <alignment horizontal="left" vertical="center" wrapText="1"/>
    </xf>
    <xf numFmtId="167" fontId="22" fillId="0" borderId="2" xfId="2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indent="2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49" fontId="14" fillId="0" borderId="2" xfId="2" applyNumberFormat="1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4" fillId="0" borderId="5" xfId="0" applyFont="1" applyFill="1" applyBorder="1" applyAlignment="1">
      <alignment horizontal="left" vertical="center" wrapText="1"/>
    </xf>
    <xf numFmtId="0" fontId="45" fillId="0" borderId="3" xfId="0" applyFont="1" applyBorder="1" applyAlignment="1">
      <alignment vertical="top" wrapText="1"/>
    </xf>
    <xf numFmtId="165" fontId="46" fillId="0" borderId="5" xfId="0" applyNumberFormat="1" applyFont="1" applyFill="1" applyBorder="1" applyAlignment="1">
      <alignment horizontal="left" vertical="center" wrapText="1"/>
    </xf>
    <xf numFmtId="0" fontId="49" fillId="0" borderId="2" xfId="155" applyFont="1" applyFill="1" applyBorder="1" applyAlignment="1">
      <alignment horizontal="center" vertical="center" wrapText="1"/>
    </xf>
    <xf numFmtId="0" fontId="50" fillId="0" borderId="0" xfId="155" applyFont="1" applyFill="1" applyBorder="1" applyAlignment="1">
      <alignment horizontal="left" vertical="center"/>
    </xf>
    <xf numFmtId="0" fontId="49" fillId="12" borderId="17" xfId="155" applyFont="1" applyFill="1" applyBorder="1" applyAlignment="1">
      <alignment horizontal="left" vertical="center"/>
    </xf>
    <xf numFmtId="0" fontId="49" fillId="12" borderId="17" xfId="155" applyFont="1" applyFill="1" applyBorder="1" applyAlignment="1">
      <alignment horizontal="center" vertical="center" wrapText="1"/>
    </xf>
    <xf numFmtId="184" fontId="50" fillId="0" borderId="2" xfId="155" applyNumberFormat="1" applyFont="1" applyFill="1" applyBorder="1" applyAlignment="1">
      <alignment horizontal="center" vertical="center" wrapText="1"/>
    </xf>
    <xf numFmtId="0" fontId="48" fillId="0" borderId="6" xfId="155" applyFont="1" applyFill="1" applyBorder="1" applyAlignment="1">
      <alignment horizontal="left" vertical="center"/>
    </xf>
    <xf numFmtId="0" fontId="48" fillId="0" borderId="2" xfId="155" applyFont="1" applyFill="1" applyBorder="1" applyAlignment="1">
      <alignment horizontal="center" vertical="center" wrapText="1"/>
    </xf>
    <xf numFmtId="0" fontId="50" fillId="0" borderId="0" xfId="155" applyFont="1" applyFill="1" applyBorder="1" applyAlignment="1">
      <alignment horizontal="center" vertical="center"/>
    </xf>
    <xf numFmtId="164" fontId="49" fillId="0" borderId="2" xfId="2" applyFont="1" applyFill="1" applyBorder="1" applyAlignment="1">
      <alignment horizontal="center" vertical="center" wrapText="1"/>
    </xf>
    <xf numFmtId="164" fontId="49" fillId="12" borderId="7" xfId="2" applyFont="1" applyFill="1" applyBorder="1" applyAlignment="1">
      <alignment horizontal="center" vertical="center" wrapText="1"/>
    </xf>
    <xf numFmtId="164" fontId="48" fillId="0" borderId="2" xfId="2" applyFont="1" applyFill="1" applyBorder="1" applyAlignment="1">
      <alignment horizontal="center" vertical="center" wrapText="1"/>
    </xf>
    <xf numFmtId="164" fontId="50" fillId="0" borderId="0" xfId="2" applyFont="1" applyFill="1" applyBorder="1" applyAlignment="1">
      <alignment horizontal="center" vertical="center"/>
    </xf>
    <xf numFmtId="0" fontId="49" fillId="12" borderId="17" xfId="155" applyFont="1" applyFill="1" applyBorder="1" applyAlignment="1">
      <alignment horizontal="right" vertical="center"/>
    </xf>
    <xf numFmtId="0" fontId="50" fillId="0" borderId="0" xfId="155" applyFont="1" applyFill="1" applyBorder="1" applyAlignment="1">
      <alignment horizontal="left" vertical="center" wrapText="1"/>
    </xf>
    <xf numFmtId="183" fontId="48" fillId="0" borderId="2" xfId="2" applyNumberFormat="1" applyFont="1" applyFill="1" applyBorder="1" applyAlignment="1">
      <alignment horizontal="center" vertical="center" wrapText="1"/>
    </xf>
    <xf numFmtId="0" fontId="51" fillId="0" borderId="0" xfId="155" applyFont="1" applyFill="1" applyBorder="1" applyAlignment="1">
      <alignment horizontal="left" vertical="center"/>
    </xf>
    <xf numFmtId="164" fontId="51" fillId="0" borderId="0" xfId="2" applyFont="1" applyFill="1" applyBorder="1" applyAlignment="1">
      <alignment horizontal="center" vertical="center"/>
    </xf>
    <xf numFmtId="0" fontId="52" fillId="0" borderId="0" xfId="155" applyFont="1" applyFill="1" applyBorder="1" applyAlignment="1">
      <alignment horizontal="left" vertical="center"/>
    </xf>
    <xf numFmtId="0" fontId="53" fillId="0" borderId="0" xfId="155" applyFont="1" applyFill="1" applyBorder="1" applyAlignment="1">
      <alignment horizontal="center" vertical="center"/>
    </xf>
    <xf numFmtId="0" fontId="49" fillId="0" borderId="6" xfId="155" applyFont="1" applyFill="1" applyBorder="1" applyAlignment="1">
      <alignment horizontal="left" vertical="center" wrapText="1"/>
    </xf>
    <xf numFmtId="0" fontId="49" fillId="0" borderId="2" xfId="155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164" fontId="6" fillId="0" borderId="2" xfId="2" applyFont="1" applyFill="1" applyBorder="1" applyAlignment="1">
      <alignment horizontal="center" vertical="center" wrapText="1"/>
    </xf>
    <xf numFmtId="0" fontId="46" fillId="2" borderId="18" xfId="3" applyFont="1" applyFill="1" applyBorder="1" applyAlignment="1">
      <alignment horizontal="right" vertical="center" wrapText="1"/>
    </xf>
    <xf numFmtId="164" fontId="6" fillId="0" borderId="18" xfId="2" applyFont="1" applyFill="1" applyBorder="1" applyAlignment="1">
      <alignment horizontal="left" vertical="center" wrapText="1"/>
    </xf>
    <xf numFmtId="0" fontId="46" fillId="2" borderId="1" xfId="3" applyFont="1" applyFill="1" applyBorder="1" applyAlignment="1">
      <alignment horizontal="right" vertical="center" wrapText="1"/>
    </xf>
    <xf numFmtId="164" fontId="6" fillId="0" borderId="1" xfId="2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49" fillId="13" borderId="17" xfId="155" applyFont="1" applyFill="1" applyBorder="1" applyAlignment="1">
      <alignment horizontal="right" vertical="center"/>
    </xf>
    <xf numFmtId="0" fontId="49" fillId="13" borderId="17" xfId="155" applyFont="1" applyFill="1" applyBorder="1" applyAlignment="1">
      <alignment horizontal="left" vertical="center"/>
    </xf>
    <xf numFmtId="0" fontId="49" fillId="13" borderId="17" xfId="155" applyFont="1" applyFill="1" applyBorder="1" applyAlignment="1">
      <alignment horizontal="center" vertical="center" wrapText="1"/>
    </xf>
    <xf numFmtId="164" fontId="49" fillId="13" borderId="7" xfId="2" applyFont="1" applyFill="1" applyBorder="1" applyAlignment="1">
      <alignment horizontal="center" vertical="center" wrapText="1"/>
    </xf>
    <xf numFmtId="0" fontId="46" fillId="2" borderId="18" xfId="3" applyFont="1" applyFill="1" applyBorder="1" applyAlignment="1">
      <alignment horizontal="right" vertical="center"/>
    </xf>
    <xf numFmtId="164" fontId="14" fillId="0" borderId="2" xfId="2" applyFont="1" applyFill="1" applyBorder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5" fillId="2" borderId="6" xfId="3" applyFont="1" applyFill="1" applyBorder="1" applyAlignment="1">
      <alignment horizontal="right" vertical="center" wrapText="1"/>
    </xf>
    <xf numFmtId="0" fontId="15" fillId="2" borderId="7" xfId="3" applyFont="1" applyFill="1" applyBorder="1" applyAlignment="1">
      <alignment horizontal="right" vertical="center" wrapText="1"/>
    </xf>
    <xf numFmtId="0" fontId="15" fillId="2" borderId="6" xfId="3" applyFont="1" applyFill="1" applyBorder="1" applyAlignment="1">
      <alignment horizontal="left" vertical="center" wrapText="1"/>
    </xf>
    <xf numFmtId="0" fontId="15" fillId="2" borderId="7" xfId="3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left" wrapText="1"/>
    </xf>
  </cellXfs>
  <cellStyles count="156">
    <cellStyle name="2.Жирный" xfId="9"/>
    <cellStyle name="Calculation Cell" xfId="10"/>
    <cellStyle name="Calculation Cell 2" xfId="11"/>
    <cellStyle name="Calculation Cell 2 2" xfId="12"/>
    <cellStyle name="Comma [0]_Budget_адреска на Левобережке_12.08.05" xfId="13"/>
    <cellStyle name="Comma_Budget_адреска на Левобережке_12.08.05" xfId="14"/>
    <cellStyle name="Currency [0]_Budget_адреска на Левобережке_12.08.05" xfId="15"/>
    <cellStyle name="Currency_Budget_адреска на Левобережке_12.08.05" xfId="16"/>
    <cellStyle name="Double-Click cell" xfId="17"/>
    <cellStyle name="Double-Click cell 2" xfId="18"/>
    <cellStyle name="Entry cell" xfId="19"/>
    <cellStyle name="Entry cell 2" xfId="20"/>
    <cellStyle name="Excel Built-in Normal" xfId="21"/>
    <cellStyle name="Excel Built-in Normal 1" xfId="22"/>
    <cellStyle name="Excel Built-in Normal 1 2" xfId="23"/>
    <cellStyle name="Excel Built-in Normal 1 2 2" xfId="24"/>
    <cellStyle name="Excel Built-in Normal 1 3" xfId="25"/>
    <cellStyle name="Excel Built-in Normal 2" xfId="26"/>
    <cellStyle name="Excel Built-in Normal 2 2" xfId="27"/>
    <cellStyle name="Excel Built-in Normal 3" xfId="28"/>
    <cellStyle name="Followed Hyperlink_Copy of Levoberegka_PR_05.09.05" xfId="29"/>
    <cellStyle name="Front Sheet" xfId="30"/>
    <cellStyle name="Front Sheet 2" xfId="31"/>
    <cellStyle name="Heads" xfId="32"/>
    <cellStyle name="Heads 2" xfId="33"/>
    <cellStyle name="Hyperlink_! FINAL Total budget_BOARDS 3x6_FoxMart" xfId="34"/>
    <cellStyle name="Iau?iue_CHARPRIC" xfId="35"/>
    <cellStyle name="Mark-up/W Days" xfId="36"/>
    <cellStyle name="Mark-up/W Days 2" xfId="37"/>
    <cellStyle name="Mark-up/W Days 2 2" xfId="38"/>
    <cellStyle name="NIC % cell" xfId="39"/>
    <cellStyle name="NIC % cell 2" xfId="40"/>
    <cellStyle name="NIC Calculation Cell" xfId="41"/>
    <cellStyle name="NIC Calculation Cell 2" xfId="42"/>
    <cellStyle name="NIC Calculation Cell 2 2" xfId="43"/>
    <cellStyle name="Non-entry Cell" xfId="44"/>
    <cellStyle name="Non-entry Cell 2" xfId="45"/>
    <cellStyle name="Non-entry Cell 2 2" xfId="46"/>
    <cellStyle name="Normal_! FINAL Total budget_BOARDS 3x6_FoxMart" xfId="47"/>
    <cellStyle name="Optional cell" xfId="48"/>
    <cellStyle name="Optional cell 2" xfId="49"/>
    <cellStyle name="Optional cell 2 2" xfId="50"/>
    <cellStyle name="Orig Calc Cell" xfId="51"/>
    <cellStyle name="Orig Calc Cell 2" xfId="52"/>
    <cellStyle name="Orig Entry cell" xfId="53"/>
    <cellStyle name="Orig Entry cell 2" xfId="54"/>
    <cellStyle name="Ouny?e [0]_CHARPRIC" xfId="55"/>
    <cellStyle name="Ouny?e_CHARPRIC" xfId="56"/>
    <cellStyle name="Standard_Pst_98 Arbeitsmappe" xfId="57"/>
    <cellStyle name="Stock entry cell" xfId="58"/>
    <cellStyle name="Stock entry cell 2" xfId="59"/>
    <cellStyle name="Stock entry cell 2 2" xfId="60"/>
    <cellStyle name="Stock feet/metres" xfId="61"/>
    <cellStyle name="Stock feet/metres 2" xfId="62"/>
    <cellStyle name="Stock feet/metres 2 2" xfId="63"/>
    <cellStyle name="Stock rate entry cell" xfId="64"/>
    <cellStyle name="Stock rate entry cell 2" xfId="65"/>
    <cellStyle name="Text Calculation Cell" xfId="66"/>
    <cellStyle name="Text Calculation Cell 2" xfId="67"/>
    <cellStyle name="Text Calculation Cell 2 2" xfId="68"/>
    <cellStyle name="Text entry cell" xfId="69"/>
    <cellStyle name="Text entry cell 2" xfId="70"/>
    <cellStyle name="Text entry cell 2 2" xfId="71"/>
    <cellStyle name="Text Unit Cell" xfId="72"/>
    <cellStyle name="Text Unit Cell 2" xfId="73"/>
    <cellStyle name="Text Unit Cell 2 2" xfId="74"/>
    <cellStyle name="Total" xfId="75"/>
    <cellStyle name="Total 2" xfId="76"/>
    <cellStyle name="Total 2 2" xfId="77"/>
    <cellStyle name="Гиперссылка" xfId="1" builtinId="8"/>
    <cellStyle name="Денежный 2" xfId="78"/>
    <cellStyle name="Денежный 3" xfId="79"/>
    <cellStyle name="Денежный 4" xfId="80"/>
    <cellStyle name="Денежный 5" xfId="81"/>
    <cellStyle name="Заголовок" xfId="82"/>
    <cellStyle name="Заголовок 1 2" xfId="83"/>
    <cellStyle name="Личный" xfId="84"/>
    <cellStyle name="Обычный" xfId="0" builtinId="0"/>
    <cellStyle name="Обычный 10" xfId="85"/>
    <cellStyle name="Обычный 10 2" xfId="86"/>
    <cellStyle name="Обычный 11" xfId="87"/>
    <cellStyle name="Обычный 12" xfId="88"/>
    <cellStyle name="Обычный 13" xfId="89"/>
    <cellStyle name="Обычный 14" xfId="90"/>
    <cellStyle name="Обычный 15" xfId="91"/>
    <cellStyle name="Обычный 15 2" xfId="92"/>
    <cellStyle name="Обычный 16" xfId="93"/>
    <cellStyle name="Обычный 17" xfId="94"/>
    <cellStyle name="Обычный 18" xfId="95"/>
    <cellStyle name="Обычный 19" xfId="96"/>
    <cellStyle name="Обычный 2" xfId="4"/>
    <cellStyle name="Обычный 2 10" xfId="97"/>
    <cellStyle name="Обычный 2 2" xfId="98"/>
    <cellStyle name="Обычный 2 2 2" xfId="99"/>
    <cellStyle name="Обычный 2 2 2 10" xfId="100"/>
    <cellStyle name="Обычный 2 2 2 2" xfId="101"/>
    <cellStyle name="Обычный 2 2 2 2 2" xfId="102"/>
    <cellStyle name="Обычный 2 2 2 2 2 2" xfId="103"/>
    <cellStyle name="Обычный 2 2 2 2 3" xfId="104"/>
    <cellStyle name="Обычный 2 2 2 2 4" xfId="105"/>
    <cellStyle name="Обычный 2 2 2 2 5" xfId="106"/>
    <cellStyle name="Обычный 2 2 2 2 6" xfId="107"/>
    <cellStyle name="Обычный 2 2 2 2 7" xfId="108"/>
    <cellStyle name="Обычный 2 2 2 3" xfId="109"/>
    <cellStyle name="Обычный 2 2 2 4" xfId="110"/>
    <cellStyle name="Обычный 2 2 2 5" xfId="111"/>
    <cellStyle name="Обычный 2 2 2 6" xfId="112"/>
    <cellStyle name="Обычный 2 2 2 7" xfId="113"/>
    <cellStyle name="Обычный 2 2 2 8" xfId="114"/>
    <cellStyle name="Обычный 2 2 2 9" xfId="115"/>
    <cellStyle name="Обычный 2 2 3" xfId="116"/>
    <cellStyle name="Обычный 2 2 4" xfId="117"/>
    <cellStyle name="Обычный 2 2 5" xfId="118"/>
    <cellStyle name="Обычный 2 2 6" xfId="119"/>
    <cellStyle name="Обычный 2 2 7" xfId="120"/>
    <cellStyle name="Обычный 2 3" xfId="121"/>
    <cellStyle name="Обычный 2 4" xfId="122"/>
    <cellStyle name="Обычный 2 5" xfId="123"/>
    <cellStyle name="Обычный 2 6" xfId="124"/>
    <cellStyle name="Обычный 2 7" xfId="125"/>
    <cellStyle name="Обычный 2 8" xfId="126"/>
    <cellStyle name="Обычный 2 9" xfId="127"/>
    <cellStyle name="Обычный 20" xfId="128"/>
    <cellStyle name="Обычный 21" xfId="155"/>
    <cellStyle name="Обычный 24" xfId="129"/>
    <cellStyle name="Обычный 24 2" xfId="130"/>
    <cellStyle name="Обычный 3" xfId="6"/>
    <cellStyle name="Обычный 3 2" xfId="7"/>
    <cellStyle name="Обычный 3 3" xfId="131"/>
    <cellStyle name="Обычный 4" xfId="132"/>
    <cellStyle name="Обычный 4 2" xfId="133"/>
    <cellStyle name="Обычный 5" xfId="134"/>
    <cellStyle name="Обычный 5 2" xfId="135"/>
    <cellStyle name="Обычный 5 3" xfId="136"/>
    <cellStyle name="Обычный 5 4" xfId="137"/>
    <cellStyle name="Обычный 6" xfId="138"/>
    <cellStyle name="Обычный 6 13" xfId="139"/>
    <cellStyle name="Обычный 6 2" xfId="140"/>
    <cellStyle name="Обычный 6 2 2" xfId="141"/>
    <cellStyle name="Обычный 7" xfId="142"/>
    <cellStyle name="Обычный 7 2" xfId="143"/>
    <cellStyle name="Обычный 8" xfId="144"/>
    <cellStyle name="Обычный 8 2" xfId="145"/>
    <cellStyle name="Обычный 9" xfId="146"/>
    <cellStyle name="Обычный 9 2" xfId="147"/>
    <cellStyle name="Обычный_1.3. Шаблон спецификации" xfId="3"/>
    <cellStyle name="Стиль 1" xfId="5"/>
    <cellStyle name="Стиль 1 2" xfId="148"/>
    <cellStyle name="Тысячи [0]_CHARPRIC" xfId="149"/>
    <cellStyle name="Тысячи(0)" xfId="150"/>
    <cellStyle name="Тысячи(0) 2" xfId="151"/>
    <cellStyle name="Тысячи_CHARPRIC" xfId="152"/>
    <cellStyle name="Упаковка" xfId="153"/>
    <cellStyle name="Упаковка 2" xfId="154"/>
    <cellStyle name="Финансовый" xfId="2" builtinId="3"/>
    <cellStyle name="Финансовый 2" xfId="8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http://foxtrotgroup.com.ua/uk/tender/subscribe.html" TargetMode="External"/><Relationship Id="rId1" Type="http://schemas.openxmlformats.org/officeDocument/2006/relationships/hyperlink" Target="mailto:tender-GKF@foxtrot.kiev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nder-605@foxtrot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xtrotgroup.com.ua/uk/tend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217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3" sqref="B3"/>
    </sheetView>
  </sheetViews>
  <sheetFormatPr defaultColWidth="0" defaultRowHeight="14.25" zeroHeight="1"/>
  <cols>
    <col min="1" max="1" width="25" style="9" customWidth="1"/>
    <col min="2" max="2" width="73.85546875" style="26" customWidth="1"/>
    <col min="3" max="16384" width="9.140625" style="9" hidden="1"/>
  </cols>
  <sheetData>
    <row r="1" spans="1:3" ht="18" customHeight="1">
      <c r="A1" s="115" t="s">
        <v>18</v>
      </c>
      <c r="B1" s="115"/>
      <c r="C1" s="8"/>
    </row>
    <row r="2" spans="1:3" ht="14.25" customHeight="1">
      <c r="A2" s="116" t="s">
        <v>49</v>
      </c>
      <c r="B2" s="117"/>
      <c r="C2" s="8"/>
    </row>
    <row r="3" spans="1:3" ht="31.5" customHeight="1">
      <c r="A3" s="110" t="s">
        <v>50</v>
      </c>
      <c r="B3" s="11" t="s">
        <v>103</v>
      </c>
      <c r="C3" s="39"/>
    </row>
    <row r="4" spans="1:3" ht="42.75" customHeight="1">
      <c r="A4" s="111"/>
      <c r="B4" s="64" t="s">
        <v>230</v>
      </c>
    </row>
    <row r="5" spans="1:3" ht="14.25" customHeight="1">
      <c r="A5" s="111"/>
      <c r="B5" s="64" t="s">
        <v>231</v>
      </c>
    </row>
    <row r="6" spans="1:3" ht="14.25" customHeight="1">
      <c r="A6" s="111"/>
      <c r="B6" s="64" t="s">
        <v>67</v>
      </c>
    </row>
    <row r="7" spans="1:3" ht="14.25" customHeight="1">
      <c r="A7" s="111"/>
      <c r="B7" s="64" t="s">
        <v>218</v>
      </c>
    </row>
    <row r="8" spans="1:3" ht="28.5" customHeight="1">
      <c r="A8" s="111"/>
      <c r="B8" s="64" t="s">
        <v>163</v>
      </c>
    </row>
    <row r="9" spans="1:3" ht="14.25" customHeight="1">
      <c r="A9" s="110" t="s">
        <v>51</v>
      </c>
      <c r="B9" s="21" t="s">
        <v>66</v>
      </c>
    </row>
    <row r="10" spans="1:3" ht="14.25" customHeight="1">
      <c r="A10" s="112"/>
      <c r="B10" s="15" t="s">
        <v>65</v>
      </c>
    </row>
    <row r="11" spans="1:3" ht="14.25" customHeight="1">
      <c r="A11" s="113" t="s">
        <v>45</v>
      </c>
      <c r="B11" s="114"/>
    </row>
    <row r="12" spans="1:3" ht="42.75" customHeight="1">
      <c r="A12" s="110" t="s">
        <v>5</v>
      </c>
      <c r="B12" s="21" t="s">
        <v>6</v>
      </c>
    </row>
    <row r="13" spans="1:3" ht="14.25" customHeight="1">
      <c r="A13" s="111"/>
      <c r="B13" s="23" t="s">
        <v>17</v>
      </c>
    </row>
    <row r="14" spans="1:3" ht="42.75" customHeight="1">
      <c r="A14" s="112"/>
      <c r="B14" s="22" t="s">
        <v>54</v>
      </c>
    </row>
    <row r="15" spans="1:3" ht="14.25" customHeight="1">
      <c r="A15" s="113" t="s">
        <v>46</v>
      </c>
      <c r="B15" s="114"/>
    </row>
    <row r="16" spans="1:3" ht="28.5" customHeight="1">
      <c r="A16" s="108" t="s">
        <v>82</v>
      </c>
      <c r="B16" s="50" t="s">
        <v>85</v>
      </c>
    </row>
    <row r="17" spans="1:2" ht="14.25" customHeight="1">
      <c r="A17" s="109"/>
      <c r="B17" s="50" t="s">
        <v>86</v>
      </c>
    </row>
    <row r="18" spans="1:2" ht="14.25" customHeight="1">
      <c r="A18" s="109"/>
      <c r="B18" s="37" t="s">
        <v>104</v>
      </c>
    </row>
    <row r="19" spans="1:2" ht="14.25" customHeight="1">
      <c r="A19" s="109"/>
      <c r="B19" s="64" t="s">
        <v>73</v>
      </c>
    </row>
    <row r="20" spans="1:2" ht="14.25" customHeight="1">
      <c r="A20" s="109"/>
      <c r="B20" s="55" t="s">
        <v>102</v>
      </c>
    </row>
    <row r="21" spans="1:2" ht="28.5" customHeight="1">
      <c r="A21" s="109"/>
      <c r="B21" s="55" t="s">
        <v>220</v>
      </c>
    </row>
    <row r="22" spans="1:2" ht="28.5" customHeight="1">
      <c r="A22" s="109"/>
      <c r="B22" s="55" t="s">
        <v>148</v>
      </c>
    </row>
    <row r="23" spans="1:2" ht="28.5" customHeight="1">
      <c r="A23" s="109"/>
      <c r="B23" s="55" t="s">
        <v>149</v>
      </c>
    </row>
    <row r="24" spans="1:2" ht="28.5" customHeight="1">
      <c r="A24" s="109"/>
      <c r="B24" s="55" t="s">
        <v>146</v>
      </c>
    </row>
    <row r="25" spans="1:2" ht="42.75" customHeight="1">
      <c r="A25" s="109"/>
      <c r="B25" s="70" t="s">
        <v>95</v>
      </c>
    </row>
    <row r="26" spans="1:2" ht="28.5" customHeight="1">
      <c r="A26" s="109"/>
      <c r="B26" s="70" t="s">
        <v>96</v>
      </c>
    </row>
    <row r="27" spans="1:2" ht="42.75" customHeight="1" collapsed="1">
      <c r="A27" s="109"/>
      <c r="B27" s="50" t="s">
        <v>91</v>
      </c>
    </row>
    <row r="28" spans="1:2" ht="28.5" customHeight="1">
      <c r="A28" s="109"/>
      <c r="B28" s="37" t="s">
        <v>90</v>
      </c>
    </row>
    <row r="29" spans="1:2" ht="28.5" customHeight="1">
      <c r="A29" s="109"/>
      <c r="B29" s="50" t="s">
        <v>87</v>
      </c>
    </row>
    <row r="30" spans="1:2" ht="14.25" customHeight="1">
      <c r="A30" s="109"/>
      <c r="B30" s="64" t="s">
        <v>71</v>
      </c>
    </row>
    <row r="31" spans="1:2" ht="28.5" customHeight="1">
      <c r="A31" s="109"/>
      <c r="B31" s="55" t="s">
        <v>72</v>
      </c>
    </row>
    <row r="32" spans="1:2" ht="42.75" customHeight="1">
      <c r="A32" s="20" t="s">
        <v>83</v>
      </c>
      <c r="B32" s="36" t="s">
        <v>58</v>
      </c>
    </row>
    <row r="33" spans="1:2" ht="28.5" customHeight="1">
      <c r="A33" s="68" t="s">
        <v>84</v>
      </c>
      <c r="B33" s="21" t="s">
        <v>16</v>
      </c>
    </row>
    <row r="34" spans="1:2" ht="14.25" customHeight="1">
      <c r="A34" s="69"/>
      <c r="B34" s="38" t="s">
        <v>36</v>
      </c>
    </row>
    <row r="35" spans="1:2" ht="28.5" customHeight="1">
      <c r="A35" s="71">
        <v>8</v>
      </c>
      <c r="B35" s="38" t="s">
        <v>74</v>
      </c>
    </row>
    <row r="36" spans="1:2" ht="14.25" customHeight="1">
      <c r="A36" s="113" t="s">
        <v>81</v>
      </c>
      <c r="B36" s="114"/>
    </row>
    <row r="37" spans="1:2" ht="14.25" customHeight="1">
      <c r="A37" s="110" t="s">
        <v>79</v>
      </c>
      <c r="B37" s="35" t="s">
        <v>61</v>
      </c>
    </row>
    <row r="38" spans="1:2" ht="14.25" customHeight="1">
      <c r="A38" s="111"/>
      <c r="B38" s="28" t="s">
        <v>52</v>
      </c>
    </row>
    <row r="39" spans="1:2" ht="14.25" customHeight="1">
      <c r="A39" s="112"/>
      <c r="B39" s="72">
        <v>43676</v>
      </c>
    </row>
    <row r="40" spans="1:2" ht="42.75" customHeight="1">
      <c r="A40" s="110" t="s">
        <v>80</v>
      </c>
      <c r="B40" s="21" t="s">
        <v>89</v>
      </c>
    </row>
    <row r="41" spans="1:2" ht="28.5" customHeight="1">
      <c r="A41" s="111"/>
      <c r="B41" s="15" t="s">
        <v>7</v>
      </c>
    </row>
    <row r="42" spans="1:2" ht="28.5" customHeight="1">
      <c r="A42" s="112"/>
      <c r="B42" s="15" t="s">
        <v>88</v>
      </c>
    </row>
    <row r="43" spans="1:2" ht="14.25" customHeight="1">
      <c r="A43" s="113" t="s">
        <v>47</v>
      </c>
      <c r="B43" s="114"/>
    </row>
    <row r="44" spans="1:2" ht="28.5" customHeight="1">
      <c r="A44" s="110" t="s">
        <v>8</v>
      </c>
      <c r="B44" s="51" t="s">
        <v>147</v>
      </c>
    </row>
    <row r="45" spans="1:2" ht="42.75" customHeight="1">
      <c r="A45" s="112"/>
      <c r="B45" s="52" t="s">
        <v>92</v>
      </c>
    </row>
    <row r="46" spans="1:2" ht="57" customHeight="1">
      <c r="A46" s="42" t="s">
        <v>9</v>
      </c>
      <c r="B46" s="15" t="s">
        <v>10</v>
      </c>
    </row>
    <row r="47" spans="1:2" ht="14.25" customHeight="1">
      <c r="A47" s="110" t="s">
        <v>11</v>
      </c>
      <c r="B47" s="21" t="s">
        <v>12</v>
      </c>
    </row>
    <row r="48" spans="1:2" ht="28.5" customHeight="1">
      <c r="A48" s="111"/>
      <c r="B48" s="38" t="s">
        <v>37</v>
      </c>
    </row>
    <row r="49" spans="1:2" ht="28.5" customHeight="1">
      <c r="A49" s="111"/>
      <c r="B49" s="38" t="s">
        <v>38</v>
      </c>
    </row>
    <row r="50" spans="1:2" ht="42.75" customHeight="1">
      <c r="A50" s="112"/>
      <c r="B50" s="22" t="s">
        <v>34</v>
      </c>
    </row>
    <row r="51" spans="1:2" ht="14.25" customHeight="1">
      <c r="A51" s="110" t="s">
        <v>13</v>
      </c>
      <c r="B51" s="21" t="s">
        <v>14</v>
      </c>
    </row>
    <row r="52" spans="1:2" ht="14.25" customHeight="1">
      <c r="A52" s="111"/>
      <c r="B52" s="38" t="s">
        <v>39</v>
      </c>
    </row>
    <row r="53" spans="1:2" ht="28.5" customHeight="1">
      <c r="A53" s="111"/>
      <c r="B53" s="38" t="s">
        <v>40</v>
      </c>
    </row>
    <row r="54" spans="1:2" ht="42.75" customHeight="1">
      <c r="A54" s="112"/>
      <c r="B54" s="22" t="s">
        <v>15</v>
      </c>
    </row>
    <row r="55" spans="1:2" ht="28.5" customHeight="1">
      <c r="A55" s="110" t="s">
        <v>75</v>
      </c>
      <c r="B55" s="21" t="s">
        <v>68</v>
      </c>
    </row>
    <row r="56" spans="1:2" ht="14.25" customHeight="1">
      <c r="A56" s="111"/>
      <c r="B56" s="49" t="s">
        <v>56</v>
      </c>
    </row>
    <row r="57" spans="1:2" ht="14.25" customHeight="1">
      <c r="A57" s="111"/>
      <c r="B57" s="49" t="s">
        <v>57</v>
      </c>
    </row>
    <row r="58" spans="1:2" ht="14.25" customHeight="1">
      <c r="A58" s="111"/>
      <c r="B58" s="49" t="s">
        <v>63</v>
      </c>
    </row>
    <row r="59" spans="1:2" ht="14.25" customHeight="1">
      <c r="A59" s="111"/>
      <c r="B59" s="49" t="s">
        <v>64</v>
      </c>
    </row>
    <row r="60" spans="1:2" ht="14.25" customHeight="1">
      <c r="A60" s="111"/>
      <c r="B60" s="49" t="s">
        <v>62</v>
      </c>
    </row>
    <row r="61" spans="1:2" ht="14.25" customHeight="1">
      <c r="A61" s="112"/>
      <c r="B61" s="53" t="s">
        <v>69</v>
      </c>
    </row>
    <row r="62" spans="1:2" ht="28.5" customHeight="1">
      <c r="A62" s="110" t="s">
        <v>76</v>
      </c>
      <c r="B62" s="24" t="s">
        <v>77</v>
      </c>
    </row>
    <row r="63" spans="1:2" ht="14.25" customHeight="1">
      <c r="A63" s="112"/>
      <c r="B63" s="25" t="s">
        <v>41</v>
      </c>
    </row>
    <row r="64" spans="1:2" ht="14.25" customHeight="1">
      <c r="A64" s="113" t="s">
        <v>48</v>
      </c>
      <c r="B64" s="114"/>
    </row>
    <row r="65" spans="1:2" ht="57" customHeight="1">
      <c r="A65" s="20" t="s">
        <v>78</v>
      </c>
      <c r="B65" s="54" t="s">
        <v>98</v>
      </c>
    </row>
    <row r="66" spans="1:2" ht="14.25" customHeight="1"/>
    <row r="67" spans="1:2" ht="28.5" customHeight="1">
      <c r="B67" s="65" t="s">
        <v>97</v>
      </c>
    </row>
    <row r="68" spans="1:2" ht="14.25" customHeight="1">
      <c r="B68" s="66" t="s">
        <v>43</v>
      </c>
    </row>
    <row r="69" spans="1:2" ht="14.25" customHeight="1"/>
    <row r="70" spans="1:2" ht="14.25" customHeight="1"/>
    <row r="71" spans="1:2" ht="14.25" customHeight="1"/>
    <row r="72" spans="1:2" ht="14.25" customHeight="1"/>
    <row r="73" spans="1:2" ht="14.25" customHeight="1"/>
    <row r="74" spans="1:2" ht="14.25" customHeight="1"/>
    <row r="75" spans="1:2"/>
    <row r="76" spans="1:2"/>
    <row r="77" spans="1:2"/>
    <row r="78" spans="1:2"/>
    <row r="79" spans="1:2"/>
    <row r="80" spans="1: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</sheetData>
  <mergeCells count="18">
    <mergeCell ref="A1:B1"/>
    <mergeCell ref="A11:B11"/>
    <mergeCell ref="A12:A14"/>
    <mergeCell ref="A15:B15"/>
    <mergeCell ref="A2:B2"/>
    <mergeCell ref="A9:A10"/>
    <mergeCell ref="A3:A8"/>
    <mergeCell ref="A16:A31"/>
    <mergeCell ref="A51:A54"/>
    <mergeCell ref="A55:A61"/>
    <mergeCell ref="A62:A63"/>
    <mergeCell ref="A64:B64"/>
    <mergeCell ref="A37:A39"/>
    <mergeCell ref="A40:A42"/>
    <mergeCell ref="A43:B43"/>
    <mergeCell ref="A44:A45"/>
    <mergeCell ref="A47:A50"/>
    <mergeCell ref="A36:B36"/>
  </mergeCells>
  <conditionalFormatting sqref="B39">
    <cfRule type="containsBlanks" dxfId="8" priority="1">
      <formula>LEN(TRIM(B39))=0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о перевищувати 100, інакше складно зберігати листи від учасників" sqref="B3">
      <formula1>100</formula1>
    </dataValidation>
  </dataValidations>
  <hyperlinks>
    <hyperlink ref="B13" r:id="rId1"/>
    <hyperlink ref="B68" r:id="rId2"/>
    <hyperlink ref="B63" r:id="rId3"/>
    <hyperlink ref="B28" location="'Титульний лист конверта'!A1" display="На конверт має бути наклеєний титульний лист, який автоматично формується при заповненні Додатку 1. "/>
    <hyperlink ref="B18" r:id="rId4"/>
  </hyperlinks>
  <pageMargins left="0.27559055118110237" right="0.2" top="0.39370078740157483" bottom="0.39370078740157483" header="0.19685039370078741" footer="0.19685039370078741"/>
  <pageSetup paperSize="9" fitToHeight="0" orientation="portrait" r:id="rId5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8"/>
  <sheetViews>
    <sheetView showGridLines="0" showZeros="0" defaultGridColor="0" colorId="22" zoomScaleNormal="100" workbookViewId="0">
      <pane xSplit="2" ySplit="3" topLeftCell="C10" activePane="bottomRight" state="frozen"/>
      <selection pane="topRight" activeCell="D1" sqref="D1"/>
      <selection pane="bottomLeft" activeCell="A4" sqref="A4"/>
      <selection pane="bottomRight" activeCell="C3" sqref="C3"/>
    </sheetView>
  </sheetViews>
  <sheetFormatPr defaultRowHeight="12.75"/>
  <cols>
    <col min="1" max="1" width="59" style="58" customWidth="1"/>
    <col min="2" max="2" width="8.85546875" style="58" customWidth="1"/>
    <col min="3" max="3" width="47.28515625" style="59" customWidth="1"/>
    <col min="4" max="4" width="9.42578125" style="63" customWidth="1"/>
    <col min="5" max="5" width="9.28515625" style="57" customWidth="1"/>
    <col min="6" max="16384" width="9.140625" style="57"/>
  </cols>
  <sheetData>
    <row r="1" spans="1:4" ht="25.5" customHeight="1">
      <c r="A1" s="124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124"/>
      <c r="C1" s="40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  <c r="D1" s="60"/>
    </row>
    <row r="2" spans="1:4" s="16" customFormat="1" ht="28.5" customHeight="1">
      <c r="A2" s="125" t="str">
        <f>Документація!$B$3</f>
        <v>Ремонтно-будівельні роботи в магазині Секунда, м. Київ, вул. Саксаганського</v>
      </c>
      <c r="B2" s="125"/>
      <c r="C2" s="41" t="str">
        <f>IF($C$3=0,"Поля для заповнення промарковано кольором.","")</f>
        <v>Поля для заповнення промарковано кольором.</v>
      </c>
      <c r="D2" s="61"/>
    </row>
    <row r="3" spans="1:4" s="16" customFormat="1" ht="12.75" customHeight="1">
      <c r="A3" s="126" t="s">
        <v>21</v>
      </c>
      <c r="B3" s="127"/>
      <c r="C3" s="43"/>
      <c r="D3" s="62"/>
    </row>
    <row r="4" spans="1:4" s="16" customFormat="1" ht="12.75" customHeight="1">
      <c r="A4" s="122" t="s">
        <v>22</v>
      </c>
      <c r="B4" s="123"/>
      <c r="C4" s="44"/>
      <c r="D4" s="62"/>
    </row>
    <row r="5" spans="1:4" s="16" customFormat="1" ht="12.75" customHeight="1">
      <c r="A5" s="122" t="s">
        <v>23</v>
      </c>
      <c r="B5" s="123"/>
      <c r="C5" s="44"/>
      <c r="D5" s="62"/>
    </row>
    <row r="6" spans="1:4" s="16" customFormat="1" ht="12.75" customHeight="1">
      <c r="A6" s="122" t="s">
        <v>24</v>
      </c>
      <c r="B6" s="123"/>
      <c r="C6" s="45"/>
      <c r="D6" s="62"/>
    </row>
    <row r="7" spans="1:4" s="16" customFormat="1" ht="12.75" customHeight="1">
      <c r="A7" s="122" t="s">
        <v>25</v>
      </c>
      <c r="B7" s="123"/>
      <c r="C7" s="44"/>
      <c r="D7" s="62"/>
    </row>
    <row r="8" spans="1:4" s="16" customFormat="1" ht="12.75" customHeight="1">
      <c r="A8" s="122" t="s">
        <v>26</v>
      </c>
      <c r="B8" s="123"/>
      <c r="C8" s="44"/>
      <c r="D8" s="62"/>
    </row>
    <row r="9" spans="1:4" s="16" customFormat="1" ht="12.75" customHeight="1">
      <c r="A9" s="122" t="s">
        <v>35</v>
      </c>
      <c r="B9" s="123"/>
      <c r="C9" s="45"/>
      <c r="D9" s="62"/>
    </row>
    <row r="10" spans="1:4" s="16" customFormat="1" ht="12.75" customHeight="1">
      <c r="A10" s="122" t="s">
        <v>27</v>
      </c>
      <c r="B10" s="123"/>
      <c r="C10" s="44"/>
      <c r="D10" s="62"/>
    </row>
    <row r="11" spans="1:4" s="16" customFormat="1" ht="12.75" customHeight="1">
      <c r="A11" s="122" t="s">
        <v>29</v>
      </c>
      <c r="B11" s="123"/>
      <c r="C11" s="45"/>
      <c r="D11" s="62"/>
    </row>
    <row r="12" spans="1:4" s="16" customFormat="1" ht="12.75" customHeight="1">
      <c r="A12" s="122" t="s">
        <v>30</v>
      </c>
      <c r="B12" s="123"/>
      <c r="C12" s="46"/>
      <c r="D12" s="62"/>
    </row>
    <row r="13" spans="1:4" s="16" customFormat="1" ht="12.75" customHeight="1">
      <c r="A13" s="122" t="s">
        <v>59</v>
      </c>
      <c r="B13" s="123"/>
      <c r="C13" s="47"/>
      <c r="D13" s="62"/>
    </row>
    <row r="14" spans="1:4" s="16" customFormat="1" ht="12.75" customHeight="1">
      <c r="A14" s="122" t="s">
        <v>44</v>
      </c>
      <c r="B14" s="123"/>
      <c r="C14" s="47"/>
      <c r="D14" s="62"/>
    </row>
    <row r="15" spans="1:4" s="16" customFormat="1" ht="12.75" customHeight="1">
      <c r="A15" s="122" t="s">
        <v>28</v>
      </c>
      <c r="B15" s="123"/>
      <c r="C15" s="47"/>
      <c r="D15" s="62"/>
    </row>
    <row r="16" spans="1:4" s="16" customFormat="1" ht="12.75" customHeight="1">
      <c r="A16" s="122" t="s">
        <v>33</v>
      </c>
      <c r="B16" s="123"/>
      <c r="C16" s="67"/>
      <c r="D16" s="62"/>
    </row>
    <row r="17" spans="1:4" s="16" customFormat="1" ht="12.75" customHeight="1">
      <c r="A17" s="122" t="s">
        <v>100</v>
      </c>
      <c r="B17" s="123"/>
      <c r="C17" s="67"/>
      <c r="D17" s="62"/>
    </row>
    <row r="18" spans="1:4" s="16" customFormat="1" ht="12.75" customHeight="1">
      <c r="A18" s="122" t="s">
        <v>101</v>
      </c>
      <c r="B18" s="123"/>
      <c r="C18" s="67"/>
      <c r="D18" s="62"/>
    </row>
    <row r="19" spans="1:4" s="16" customFormat="1" ht="12.75" customHeight="1">
      <c r="A19" s="122" t="s">
        <v>55</v>
      </c>
      <c r="B19" s="123"/>
      <c r="C19" s="48"/>
      <c r="D19" s="62"/>
    </row>
    <row r="20" spans="1:4" s="16" customFormat="1" ht="25.5" customHeight="1">
      <c r="A20" s="122" t="s">
        <v>70</v>
      </c>
      <c r="B20" s="123"/>
      <c r="C20" s="48"/>
      <c r="D20" s="62"/>
    </row>
    <row r="21" spans="1:4" ht="12.75" customHeight="1">
      <c r="A21" s="120" t="s">
        <v>232</v>
      </c>
      <c r="B21" s="121"/>
      <c r="C21" s="44"/>
    </row>
    <row r="22" spans="1:4" ht="63.75" customHeight="1">
      <c r="A22" s="120" t="s">
        <v>105</v>
      </c>
      <c r="B22" s="121"/>
      <c r="C22" s="44"/>
    </row>
    <row r="23" spans="1:4" ht="25.5" customHeight="1">
      <c r="A23" s="120" t="s">
        <v>99</v>
      </c>
      <c r="B23" s="121"/>
      <c r="C23" s="44"/>
    </row>
    <row r="24" spans="1:4" ht="25.5" customHeight="1">
      <c r="A24" s="120" t="s">
        <v>94</v>
      </c>
      <c r="B24" s="121"/>
      <c r="C24" s="44"/>
    </row>
    <row r="25" spans="1:4" ht="20.25" customHeight="1">
      <c r="A25" s="118" t="s">
        <v>224</v>
      </c>
      <c r="B25" s="119"/>
      <c r="C25" s="106"/>
      <c r="D25" s="60"/>
    </row>
    <row r="26" spans="1:4" ht="20.25" customHeight="1">
      <c r="A26" s="118" t="s">
        <v>225</v>
      </c>
      <c r="B26" s="119"/>
      <c r="C26" s="106"/>
      <c r="D26" s="60"/>
    </row>
    <row r="27" spans="1:4" ht="20.25" customHeight="1">
      <c r="A27" s="118" t="s">
        <v>228</v>
      </c>
      <c r="B27" s="119"/>
      <c r="C27" s="106"/>
      <c r="D27" s="60"/>
    </row>
    <row r="28" spans="1:4" ht="20.25" customHeight="1">
      <c r="A28" s="118" t="s">
        <v>227</v>
      </c>
      <c r="B28" s="119"/>
      <c r="C28" s="106"/>
      <c r="D28" s="60"/>
    </row>
    <row r="29" spans="1:4" ht="20.25" customHeight="1">
      <c r="A29" s="96"/>
      <c r="B29" s="105" t="s">
        <v>226</v>
      </c>
      <c r="C29" s="97">
        <f>SUM(C25:C28)</f>
        <v>0</v>
      </c>
      <c r="D29" s="60"/>
    </row>
    <row r="30" spans="1:4" ht="30" customHeight="1">
      <c r="A30" s="98"/>
      <c r="B30" s="98"/>
      <c r="C30" s="99"/>
      <c r="D30" s="107"/>
    </row>
    <row r="31" spans="1:4" ht="25.5" customHeight="1">
      <c r="A31" s="100" t="s">
        <v>223</v>
      </c>
      <c r="B31" s="94" t="s">
        <v>117</v>
      </c>
      <c r="C31" s="95" t="s">
        <v>93</v>
      </c>
      <c r="D31" s="60"/>
    </row>
    <row r="32" spans="1:4" ht="25.5" customHeight="1">
      <c r="A32" s="94" t="s">
        <v>150</v>
      </c>
      <c r="B32" s="94" t="s">
        <v>115</v>
      </c>
      <c r="C32" s="106"/>
      <c r="D32" s="60"/>
    </row>
    <row r="33" spans="1:4" ht="25.5" customHeight="1">
      <c r="A33" s="94" t="s">
        <v>151</v>
      </c>
      <c r="B33" s="94" t="s">
        <v>115</v>
      </c>
      <c r="C33" s="106"/>
      <c r="D33" s="60"/>
    </row>
    <row r="34" spans="1:4" ht="20.25" customHeight="1">
      <c r="A34" s="94" t="s">
        <v>152</v>
      </c>
      <c r="B34" s="94" t="s">
        <v>114</v>
      </c>
      <c r="C34" s="106"/>
      <c r="D34" s="60"/>
    </row>
    <row r="35" spans="1:4" ht="20.25" customHeight="1">
      <c r="A35" s="94" t="s">
        <v>153</v>
      </c>
      <c r="B35" s="94" t="s">
        <v>114</v>
      </c>
      <c r="C35" s="106"/>
      <c r="D35" s="60"/>
    </row>
    <row r="36" spans="1:4" ht="20.25" customHeight="1">
      <c r="A36" s="94" t="s">
        <v>154</v>
      </c>
      <c r="B36" s="94" t="s">
        <v>115</v>
      </c>
      <c r="C36" s="106"/>
      <c r="D36" s="60"/>
    </row>
    <row r="37" spans="1:4" ht="12.75" customHeight="1"/>
    <row r="38" spans="1:4" ht="12.75" customHeight="1"/>
  </sheetData>
  <sheetProtection password="CF4C" sheet="1" objects="1" scenarios="1" formatCells="0" formatColumns="0" formatRows="0" autoFilter="0"/>
  <protectedRanges>
    <protectedRange sqref="C1:C1048576" name="Диапазон1"/>
  </protectedRanges>
  <mergeCells count="28">
    <mergeCell ref="A7:B7"/>
    <mergeCell ref="A8:B8"/>
    <mergeCell ref="A9:B9"/>
    <mergeCell ref="A6:B6"/>
    <mergeCell ref="A1:B1"/>
    <mergeCell ref="A2:B2"/>
    <mergeCell ref="A3:B3"/>
    <mergeCell ref="A4:B4"/>
    <mergeCell ref="A5:B5"/>
    <mergeCell ref="A20:B20"/>
    <mergeCell ref="A10:B10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  <mergeCell ref="A28:B28"/>
    <mergeCell ref="A25:B25"/>
    <mergeCell ref="A26:B26"/>
    <mergeCell ref="A27:B27"/>
    <mergeCell ref="A21:B21"/>
    <mergeCell ref="A22:B22"/>
    <mergeCell ref="A24:B24"/>
    <mergeCell ref="A23:B23"/>
  </mergeCells>
  <conditionalFormatting sqref="C3:C16 C19:C22 C24">
    <cfRule type="containsBlanks" dxfId="7" priority="40">
      <formula>LEN(TRIM(C3))=0</formula>
    </cfRule>
  </conditionalFormatting>
  <conditionalFormatting sqref="C23">
    <cfRule type="containsBlanks" dxfId="6" priority="15">
      <formula>LEN(TRIM(C23))=0</formula>
    </cfRule>
  </conditionalFormatting>
  <conditionalFormatting sqref="C17:C18">
    <cfRule type="containsBlanks" dxfId="5" priority="14">
      <formula>LEN(TRIM(C17))=0</formula>
    </cfRule>
  </conditionalFormatting>
  <conditionalFormatting sqref="C28">
    <cfRule type="containsBlanks" dxfId="4" priority="6">
      <formula>LEN(TRIM(C28))=0</formula>
    </cfRule>
  </conditionalFormatting>
  <conditionalFormatting sqref="C25">
    <cfRule type="containsBlanks" dxfId="3" priority="4">
      <formula>LEN(TRIM(C25))=0</formula>
    </cfRule>
  </conditionalFormatting>
  <conditionalFormatting sqref="C32:C36">
    <cfRule type="containsBlanks" dxfId="2" priority="3">
      <formula>LEN(TRIM(C32))=0</formula>
    </cfRule>
  </conditionalFormatting>
  <conditionalFormatting sqref="C26">
    <cfRule type="containsBlanks" dxfId="1" priority="2">
      <formula>LEN(TRIM(C26))=0</formula>
    </cfRule>
  </conditionalFormatting>
  <conditionalFormatting sqref="C27">
    <cfRule type="containsBlanks" dxfId="0" priority="1">
      <formula>LEN(TRIM(C27))=0</formula>
    </cfRule>
  </conditionalFormatting>
  <dataValidations count="1">
    <dataValidation type="textLength" operator="equal" allowBlank="1" showInputMessage="1" showErrorMessage="1" promptTitle="Внести код ЄДРПОУ" prompt="в числовому форматі" sqref="C16">
      <formula1>8</formula1>
    </dataValidation>
  </dataValidations>
  <pageMargins left="0.28000000000000003" right="0.2" top="0.2" bottom="0.36" header="0.19685039370078741" footer="0.19685039370078741"/>
  <pageSetup paperSize="9" scale="86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showGridLines="0" showZeros="0" defaultGridColor="0" colorId="22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XFD1"/>
    </sheetView>
  </sheetViews>
  <sheetFormatPr defaultRowHeight="15"/>
  <cols>
    <col min="1" max="1" width="8.42578125" style="74" bestFit="1" customWidth="1"/>
    <col min="2" max="2" width="99.28515625" style="74" bestFit="1" customWidth="1"/>
    <col min="3" max="3" width="11.5703125" style="80" customWidth="1"/>
    <col min="4" max="4" width="12.42578125" style="84" bestFit="1" customWidth="1"/>
    <col min="5" max="5" width="10.5703125" style="74" customWidth="1"/>
    <col min="6" max="16384" width="9.140625" style="74"/>
  </cols>
  <sheetData>
    <row r="1" spans="1:5" s="88" customFormat="1" ht="25.5">
      <c r="A1" s="88" t="s">
        <v>219</v>
      </c>
      <c r="C1" s="91"/>
      <c r="D1" s="89"/>
      <c r="E1" s="90"/>
    </row>
    <row r="2" spans="1:5" s="86" customFormat="1" ht="28.5" customHeight="1">
      <c r="A2" s="93" t="s">
        <v>106</v>
      </c>
      <c r="B2" s="92" t="s">
        <v>217</v>
      </c>
      <c r="C2" s="73" t="s">
        <v>117</v>
      </c>
      <c r="D2" s="81" t="s">
        <v>222</v>
      </c>
    </row>
    <row r="3" spans="1:5" ht="20.25" customHeight="1">
      <c r="A3" s="101"/>
      <c r="B3" s="102" t="s">
        <v>155</v>
      </c>
      <c r="C3" s="103"/>
      <c r="D3" s="104"/>
    </row>
    <row r="4" spans="1:5" ht="12.75" customHeight="1">
      <c r="A4" s="77">
        <v>1</v>
      </c>
      <c r="B4" s="78" t="s">
        <v>137</v>
      </c>
      <c r="C4" s="79" t="s">
        <v>112</v>
      </c>
      <c r="D4" s="83">
        <v>15.5</v>
      </c>
    </row>
    <row r="5" spans="1:5" ht="12.75" customHeight="1">
      <c r="A5" s="77">
        <v>2</v>
      </c>
      <c r="B5" s="78" t="s">
        <v>118</v>
      </c>
      <c r="C5" s="79" t="s">
        <v>112</v>
      </c>
      <c r="D5" s="83">
        <v>120.2</v>
      </c>
    </row>
    <row r="6" spans="1:5" ht="12.75" customHeight="1">
      <c r="A6" s="77">
        <v>3</v>
      </c>
      <c r="B6" s="78" t="s">
        <v>119</v>
      </c>
      <c r="C6" s="79" t="s">
        <v>112</v>
      </c>
      <c r="D6" s="83">
        <v>102.2</v>
      </c>
    </row>
    <row r="7" spans="1:5" ht="12.75" customHeight="1">
      <c r="A7" s="77">
        <v>4</v>
      </c>
      <c r="B7" s="78" t="s">
        <v>120</v>
      </c>
      <c r="C7" s="79" t="s">
        <v>114</v>
      </c>
      <c r="D7" s="83">
        <v>75</v>
      </c>
    </row>
    <row r="8" spans="1:5" ht="12.75" customHeight="1">
      <c r="A8" s="77">
        <v>5</v>
      </c>
      <c r="B8" s="78" t="s">
        <v>107</v>
      </c>
      <c r="C8" s="79" t="s">
        <v>114</v>
      </c>
      <c r="D8" s="83">
        <v>75</v>
      </c>
    </row>
    <row r="9" spans="1:5" ht="12.75" customHeight="1">
      <c r="A9" s="77">
        <v>6</v>
      </c>
      <c r="B9" s="78" t="s">
        <v>121</v>
      </c>
      <c r="C9" s="79" t="s">
        <v>114</v>
      </c>
      <c r="D9" s="83">
        <v>131</v>
      </c>
    </row>
    <row r="10" spans="1:5" ht="12.75" customHeight="1">
      <c r="A10" s="77">
        <v>7</v>
      </c>
      <c r="B10" s="78" t="s">
        <v>108</v>
      </c>
      <c r="C10" s="79" t="s">
        <v>114</v>
      </c>
      <c r="D10" s="83">
        <v>131</v>
      </c>
    </row>
    <row r="11" spans="1:5" ht="12.75" customHeight="1">
      <c r="A11" s="77">
        <v>8</v>
      </c>
      <c r="B11" s="78" t="s">
        <v>122</v>
      </c>
      <c r="C11" s="79" t="s">
        <v>115</v>
      </c>
      <c r="D11" s="87">
        <v>17</v>
      </c>
    </row>
    <row r="12" spans="1:5" ht="12.75" customHeight="1">
      <c r="A12" s="77">
        <v>9</v>
      </c>
      <c r="B12" s="78" t="s">
        <v>125</v>
      </c>
      <c r="C12" s="79" t="s">
        <v>115</v>
      </c>
      <c r="D12" s="87">
        <v>17</v>
      </c>
    </row>
    <row r="13" spans="1:5" ht="12.75" customHeight="1">
      <c r="A13" s="77">
        <v>10</v>
      </c>
      <c r="B13" s="78" t="s">
        <v>164</v>
      </c>
      <c r="C13" s="79" t="s">
        <v>115</v>
      </c>
      <c r="D13" s="87">
        <v>17</v>
      </c>
    </row>
    <row r="14" spans="1:5" ht="12.75" customHeight="1">
      <c r="A14" s="77">
        <v>11</v>
      </c>
      <c r="B14" s="78" t="s">
        <v>124</v>
      </c>
      <c r="C14" s="79" t="s">
        <v>114</v>
      </c>
      <c r="D14" s="83">
        <v>37.700000000000003</v>
      </c>
    </row>
    <row r="15" spans="1:5" ht="12.75" customHeight="1">
      <c r="A15" s="77">
        <v>12</v>
      </c>
      <c r="B15" s="78" t="s">
        <v>138</v>
      </c>
      <c r="C15" s="79" t="s">
        <v>114</v>
      </c>
      <c r="D15" s="83">
        <v>37.700000000000003</v>
      </c>
    </row>
    <row r="16" spans="1:5" ht="12.75" customHeight="1">
      <c r="A16" s="77">
        <v>13</v>
      </c>
      <c r="B16" s="78" t="s">
        <v>123</v>
      </c>
      <c r="C16" s="79" t="s">
        <v>114</v>
      </c>
      <c r="D16" s="83">
        <v>37.700000000000003</v>
      </c>
    </row>
    <row r="17" spans="1:4" ht="12.75" customHeight="1">
      <c r="A17" s="77">
        <v>14</v>
      </c>
      <c r="B17" s="78" t="s">
        <v>130</v>
      </c>
      <c r="C17" s="79" t="s">
        <v>114</v>
      </c>
      <c r="D17" s="83">
        <v>30.6</v>
      </c>
    </row>
    <row r="18" spans="1:4" ht="12.75" customHeight="1">
      <c r="A18" s="77">
        <v>15</v>
      </c>
      <c r="B18" s="78" t="s">
        <v>139</v>
      </c>
      <c r="C18" s="79" t="s">
        <v>112</v>
      </c>
      <c r="D18" s="83">
        <v>6.8</v>
      </c>
    </row>
    <row r="19" spans="1:4" ht="12.75" customHeight="1">
      <c r="A19" s="77">
        <v>16</v>
      </c>
      <c r="B19" s="78" t="s">
        <v>126</v>
      </c>
      <c r="C19" s="79" t="s">
        <v>114</v>
      </c>
      <c r="D19" s="83">
        <v>10.199999999999999</v>
      </c>
    </row>
    <row r="20" spans="1:4" ht="12.75" customHeight="1">
      <c r="A20" s="77">
        <v>17</v>
      </c>
      <c r="B20" s="78" t="s">
        <v>140</v>
      </c>
      <c r="C20" s="79" t="s">
        <v>112</v>
      </c>
      <c r="D20" s="83">
        <v>10.199999999999999</v>
      </c>
    </row>
    <row r="21" spans="1:4" ht="12.75" customHeight="1">
      <c r="A21" s="77">
        <v>18</v>
      </c>
      <c r="B21" s="78" t="s">
        <v>141</v>
      </c>
      <c r="C21" s="79" t="s">
        <v>112</v>
      </c>
      <c r="D21" s="83">
        <v>3.8</v>
      </c>
    </row>
    <row r="22" spans="1:4" ht="12.75" customHeight="1">
      <c r="A22" s="77">
        <v>19</v>
      </c>
      <c r="B22" s="78" t="s">
        <v>134</v>
      </c>
      <c r="C22" s="79" t="s">
        <v>114</v>
      </c>
      <c r="D22" s="83">
        <v>3.4</v>
      </c>
    </row>
    <row r="23" spans="1:4" ht="12.75" customHeight="1">
      <c r="A23" s="77">
        <v>20</v>
      </c>
      <c r="B23" s="78" t="s">
        <v>133</v>
      </c>
      <c r="C23" s="79" t="s">
        <v>112</v>
      </c>
      <c r="D23" s="83">
        <v>10.199999999999999</v>
      </c>
    </row>
    <row r="24" spans="1:4" ht="12.75" customHeight="1">
      <c r="A24" s="77">
        <v>21</v>
      </c>
      <c r="B24" s="78" t="s">
        <v>142</v>
      </c>
      <c r="C24" s="79" t="s">
        <v>116</v>
      </c>
      <c r="D24" s="83">
        <v>1</v>
      </c>
    </row>
    <row r="25" spans="1:4" ht="12.75" customHeight="1">
      <c r="A25" s="77">
        <v>22</v>
      </c>
      <c r="B25" s="78" t="s">
        <v>143</v>
      </c>
      <c r="C25" s="79" t="s">
        <v>112</v>
      </c>
      <c r="D25" s="83">
        <v>10.199999999999999</v>
      </c>
    </row>
    <row r="26" spans="1:4" ht="12.75" customHeight="1">
      <c r="A26" s="77">
        <v>23</v>
      </c>
      <c r="B26" s="78" t="s">
        <v>144</v>
      </c>
      <c r="C26" s="79" t="s">
        <v>112</v>
      </c>
      <c r="D26" s="83">
        <v>10.199999999999999</v>
      </c>
    </row>
    <row r="27" spans="1:4" ht="12.75" customHeight="1">
      <c r="A27" s="77">
        <v>24</v>
      </c>
      <c r="B27" s="78" t="s">
        <v>127</v>
      </c>
      <c r="C27" s="79" t="s">
        <v>112</v>
      </c>
      <c r="D27" s="83">
        <v>10.199999999999999</v>
      </c>
    </row>
    <row r="28" spans="1:4" ht="12.75" customHeight="1">
      <c r="A28" s="77">
        <v>25</v>
      </c>
      <c r="B28" s="78" t="s">
        <v>135</v>
      </c>
      <c r="C28" s="79" t="s">
        <v>115</v>
      </c>
      <c r="D28" s="87">
        <v>37</v>
      </c>
    </row>
    <row r="29" spans="1:4" ht="12.75" customHeight="1">
      <c r="A29" s="77">
        <v>26</v>
      </c>
      <c r="B29" s="78" t="s">
        <v>136</v>
      </c>
      <c r="C29" s="79" t="s">
        <v>112</v>
      </c>
      <c r="D29" s="83">
        <v>6.8</v>
      </c>
    </row>
    <row r="30" spans="1:4" ht="12.75" customHeight="1">
      <c r="A30" s="77">
        <v>27</v>
      </c>
      <c r="B30" s="78" t="s">
        <v>128</v>
      </c>
      <c r="C30" s="79" t="s">
        <v>114</v>
      </c>
      <c r="D30" s="83">
        <v>10.199999999999999</v>
      </c>
    </row>
    <row r="31" spans="1:4" ht="12.75" customHeight="1">
      <c r="A31" s="77">
        <v>28</v>
      </c>
      <c r="B31" s="78" t="s">
        <v>145</v>
      </c>
      <c r="C31" s="79" t="s">
        <v>112</v>
      </c>
      <c r="D31" s="83">
        <v>3.8</v>
      </c>
    </row>
    <row r="32" spans="1:4" ht="12.75" customHeight="1">
      <c r="A32" s="77">
        <v>29</v>
      </c>
      <c r="B32" s="78" t="s">
        <v>131</v>
      </c>
      <c r="C32" s="79" t="s">
        <v>114</v>
      </c>
      <c r="D32" s="83">
        <v>30.6</v>
      </c>
    </row>
    <row r="33" spans="1:4" ht="12.75" customHeight="1">
      <c r="A33" s="77">
        <v>30</v>
      </c>
      <c r="B33" s="78" t="s">
        <v>129</v>
      </c>
      <c r="C33" s="79" t="s">
        <v>114</v>
      </c>
      <c r="D33" s="83">
        <v>9.5</v>
      </c>
    </row>
    <row r="34" spans="1:4" ht="12.75" customHeight="1">
      <c r="A34" s="77">
        <v>31</v>
      </c>
      <c r="B34" s="78" t="s">
        <v>109</v>
      </c>
      <c r="C34" s="79" t="s">
        <v>115</v>
      </c>
      <c r="D34" s="87">
        <v>1</v>
      </c>
    </row>
    <row r="35" spans="1:4" ht="12.75" customHeight="1">
      <c r="A35" s="77">
        <v>32</v>
      </c>
      <c r="B35" s="78" t="s">
        <v>111</v>
      </c>
      <c r="C35" s="79" t="s">
        <v>112</v>
      </c>
      <c r="D35" s="83">
        <v>1</v>
      </c>
    </row>
    <row r="36" spans="1:4" ht="12.75" customHeight="1">
      <c r="A36" s="77">
        <v>33</v>
      </c>
      <c r="B36" s="78" t="s">
        <v>113</v>
      </c>
      <c r="C36" s="79" t="s">
        <v>115</v>
      </c>
      <c r="D36" s="87">
        <v>1</v>
      </c>
    </row>
    <row r="37" spans="1:4" ht="12.75" customHeight="1">
      <c r="A37" s="77">
        <v>34</v>
      </c>
      <c r="B37" s="78" t="s">
        <v>132</v>
      </c>
      <c r="C37" s="79" t="s">
        <v>112</v>
      </c>
      <c r="D37" s="83">
        <v>6.42</v>
      </c>
    </row>
    <row r="38" spans="1:4" ht="12.75" customHeight="1">
      <c r="A38" s="77">
        <v>35</v>
      </c>
      <c r="B38" s="78" t="s">
        <v>157</v>
      </c>
      <c r="C38" s="79" t="s">
        <v>115</v>
      </c>
      <c r="D38" s="87">
        <v>1</v>
      </c>
    </row>
    <row r="39" spans="1:4" ht="12.75" customHeight="1">
      <c r="A39" s="77">
        <v>36</v>
      </c>
      <c r="B39" s="78" t="s">
        <v>109</v>
      </c>
      <c r="C39" s="79" t="s">
        <v>110</v>
      </c>
      <c r="D39" s="87">
        <v>1</v>
      </c>
    </row>
    <row r="40" spans="1:4" ht="12.75" customHeight="1">
      <c r="A40" s="77">
        <v>37</v>
      </c>
      <c r="B40" s="78" t="s">
        <v>111</v>
      </c>
      <c r="C40" s="79" t="s">
        <v>112</v>
      </c>
      <c r="D40" s="83">
        <v>1</v>
      </c>
    </row>
    <row r="41" spans="1:4" ht="12.75" customHeight="1">
      <c r="A41" s="77">
        <v>38</v>
      </c>
      <c r="B41" s="78" t="s">
        <v>113</v>
      </c>
      <c r="C41" s="79" t="s">
        <v>110</v>
      </c>
      <c r="D41" s="87">
        <v>1</v>
      </c>
    </row>
    <row r="42" spans="1:4" ht="12.75" customHeight="1">
      <c r="A42" s="77">
        <v>39</v>
      </c>
      <c r="B42" s="78" t="s">
        <v>156</v>
      </c>
      <c r="C42" s="79" t="s">
        <v>112</v>
      </c>
      <c r="D42" s="83">
        <v>6.42</v>
      </c>
    </row>
    <row r="43" spans="1:4" ht="12.75" customHeight="1">
      <c r="A43" s="77">
        <v>40</v>
      </c>
      <c r="B43" s="78" t="s">
        <v>157</v>
      </c>
      <c r="C43" s="79" t="s">
        <v>110</v>
      </c>
      <c r="D43" s="87">
        <v>1</v>
      </c>
    </row>
    <row r="44" spans="1:4" ht="20.25" customHeight="1">
      <c r="A44" s="101"/>
      <c r="B44" s="102" t="s">
        <v>221</v>
      </c>
      <c r="C44" s="103"/>
      <c r="D44" s="104"/>
    </row>
    <row r="45" spans="1:4" ht="20.25" customHeight="1">
      <c r="A45" s="85"/>
      <c r="B45" s="75" t="s">
        <v>158</v>
      </c>
      <c r="C45" s="76"/>
      <c r="D45" s="82"/>
    </row>
    <row r="46" spans="1:4" ht="12.75" customHeight="1">
      <c r="A46" s="77">
        <v>41</v>
      </c>
      <c r="B46" s="78" t="s">
        <v>165</v>
      </c>
      <c r="C46" s="79" t="s">
        <v>112</v>
      </c>
      <c r="D46" s="83">
        <v>10.7</v>
      </c>
    </row>
    <row r="47" spans="1:4" ht="12.75" customHeight="1">
      <c r="A47" s="77">
        <v>42</v>
      </c>
      <c r="B47" s="78" t="s">
        <v>166</v>
      </c>
      <c r="C47" s="79" t="s">
        <v>112</v>
      </c>
      <c r="D47" s="83">
        <v>10.7</v>
      </c>
    </row>
    <row r="48" spans="1:4" ht="12.75" customHeight="1">
      <c r="A48" s="77">
        <v>43</v>
      </c>
      <c r="B48" s="78" t="s">
        <v>159</v>
      </c>
      <c r="C48" s="79" t="s">
        <v>114</v>
      </c>
      <c r="D48" s="83">
        <v>12.2</v>
      </c>
    </row>
    <row r="49" spans="1:4" ht="12.75" customHeight="1">
      <c r="A49" s="77">
        <v>44</v>
      </c>
      <c r="B49" s="78" t="s">
        <v>167</v>
      </c>
      <c r="C49" s="79" t="s">
        <v>114</v>
      </c>
      <c r="D49" s="83">
        <v>12.2</v>
      </c>
    </row>
    <row r="50" spans="1:4" ht="12.75" customHeight="1">
      <c r="A50" s="77">
        <v>45</v>
      </c>
      <c r="B50" s="78" t="s">
        <v>202</v>
      </c>
      <c r="C50" s="79" t="s">
        <v>112</v>
      </c>
      <c r="D50" s="83">
        <v>3.8</v>
      </c>
    </row>
    <row r="51" spans="1:4" ht="12.75" customHeight="1">
      <c r="A51" s="77">
        <v>46</v>
      </c>
      <c r="B51" s="78" t="s">
        <v>168</v>
      </c>
      <c r="C51" s="79" t="s">
        <v>114</v>
      </c>
      <c r="D51" s="83">
        <v>5.0999999999999996</v>
      </c>
    </row>
    <row r="52" spans="1:4" ht="12.75" customHeight="1">
      <c r="A52" s="77">
        <v>47</v>
      </c>
      <c r="B52" s="78" t="s">
        <v>169</v>
      </c>
      <c r="C52" s="79" t="s">
        <v>115</v>
      </c>
      <c r="D52" s="87">
        <v>31</v>
      </c>
    </row>
    <row r="53" spans="1:4" ht="12.75" customHeight="1">
      <c r="A53" s="77">
        <v>48</v>
      </c>
      <c r="B53" s="78" t="s">
        <v>170</v>
      </c>
      <c r="C53" s="79" t="s">
        <v>115</v>
      </c>
      <c r="D53" s="87">
        <v>31</v>
      </c>
    </row>
    <row r="54" spans="1:4" ht="12.75" customHeight="1">
      <c r="A54" s="77">
        <v>49</v>
      </c>
      <c r="B54" s="78" t="s">
        <v>171</v>
      </c>
      <c r="C54" s="79" t="s">
        <v>112</v>
      </c>
      <c r="D54" s="83">
        <v>7.6</v>
      </c>
    </row>
    <row r="55" spans="1:4" ht="12.75" customHeight="1">
      <c r="A55" s="77">
        <v>50</v>
      </c>
      <c r="B55" s="78" t="s">
        <v>172</v>
      </c>
      <c r="C55" s="79" t="s">
        <v>112</v>
      </c>
      <c r="D55" s="83">
        <v>45.5</v>
      </c>
    </row>
    <row r="56" spans="1:4" ht="12.75" customHeight="1">
      <c r="A56" s="77">
        <v>51</v>
      </c>
      <c r="B56" s="78" t="s">
        <v>173</v>
      </c>
      <c r="C56" s="79" t="s">
        <v>112</v>
      </c>
      <c r="D56" s="83">
        <v>45.5</v>
      </c>
    </row>
    <row r="57" spans="1:4" ht="12.75" customHeight="1">
      <c r="A57" s="77">
        <v>52</v>
      </c>
      <c r="B57" s="78" t="s">
        <v>174</v>
      </c>
      <c r="C57" s="79" t="s">
        <v>114</v>
      </c>
      <c r="D57" s="83">
        <v>5.7</v>
      </c>
    </row>
    <row r="58" spans="1:4" ht="12.75" customHeight="1">
      <c r="A58" s="77">
        <v>53</v>
      </c>
      <c r="B58" s="78" t="s">
        <v>203</v>
      </c>
      <c r="C58" s="79" t="s">
        <v>114</v>
      </c>
      <c r="D58" s="83">
        <v>5.7</v>
      </c>
    </row>
    <row r="59" spans="1:4" ht="12.75" customHeight="1">
      <c r="A59" s="77">
        <v>54</v>
      </c>
      <c r="B59" s="78" t="s">
        <v>175</v>
      </c>
      <c r="C59" s="79" t="s">
        <v>114</v>
      </c>
      <c r="D59" s="83">
        <v>5.7</v>
      </c>
    </row>
    <row r="60" spans="1:4" ht="12.75" customHeight="1">
      <c r="A60" s="77">
        <v>55</v>
      </c>
      <c r="B60" s="78" t="s">
        <v>204</v>
      </c>
      <c r="C60" s="79" t="s">
        <v>112</v>
      </c>
      <c r="D60" s="83">
        <v>10.7</v>
      </c>
    </row>
    <row r="61" spans="1:4" ht="20.25" customHeight="1">
      <c r="A61" s="85"/>
      <c r="B61" s="75" t="s">
        <v>160</v>
      </c>
      <c r="C61" s="76"/>
      <c r="D61" s="82"/>
    </row>
    <row r="62" spans="1:4" ht="12.75" customHeight="1">
      <c r="A62" s="77">
        <v>56</v>
      </c>
      <c r="B62" s="78" t="s">
        <v>176</v>
      </c>
      <c r="C62" s="79" t="s">
        <v>112</v>
      </c>
      <c r="D62" s="83">
        <v>26.9</v>
      </c>
    </row>
    <row r="63" spans="1:4" ht="12.75" customHeight="1">
      <c r="A63" s="77">
        <v>57</v>
      </c>
      <c r="B63" s="78" t="s">
        <v>177</v>
      </c>
      <c r="C63" s="79" t="s">
        <v>112</v>
      </c>
      <c r="D63" s="83">
        <v>26.9</v>
      </c>
    </row>
    <row r="64" spans="1:4" ht="12.75" customHeight="1">
      <c r="A64" s="77">
        <v>58</v>
      </c>
      <c r="B64" s="78" t="s">
        <v>169</v>
      </c>
      <c r="C64" s="79" t="s">
        <v>115</v>
      </c>
      <c r="D64" s="87">
        <v>50</v>
      </c>
    </row>
    <row r="65" spans="1:4" ht="12.75" customHeight="1">
      <c r="A65" s="77">
        <v>59</v>
      </c>
      <c r="B65" s="78" t="s">
        <v>170</v>
      </c>
      <c r="C65" s="79" t="s">
        <v>115</v>
      </c>
      <c r="D65" s="87">
        <v>50</v>
      </c>
    </row>
    <row r="66" spans="1:4" ht="12.75" customHeight="1">
      <c r="A66" s="77">
        <v>60</v>
      </c>
      <c r="B66" s="78" t="s">
        <v>172</v>
      </c>
      <c r="C66" s="79" t="s">
        <v>112</v>
      </c>
      <c r="D66" s="83">
        <v>58.1</v>
      </c>
    </row>
    <row r="67" spans="1:4" ht="12.75" customHeight="1">
      <c r="A67" s="77">
        <v>61</v>
      </c>
      <c r="B67" s="78" t="s">
        <v>173</v>
      </c>
      <c r="C67" s="79" t="s">
        <v>112</v>
      </c>
      <c r="D67" s="83">
        <v>58.1</v>
      </c>
    </row>
    <row r="68" spans="1:4" ht="12.75" customHeight="1">
      <c r="A68" s="77">
        <v>62</v>
      </c>
      <c r="B68" s="78" t="s">
        <v>174</v>
      </c>
      <c r="C68" s="79" t="s">
        <v>114</v>
      </c>
      <c r="D68" s="83">
        <v>22.1</v>
      </c>
    </row>
    <row r="69" spans="1:4" ht="12.75" customHeight="1">
      <c r="A69" s="77">
        <v>63</v>
      </c>
      <c r="B69" s="78" t="s">
        <v>203</v>
      </c>
      <c r="C69" s="79" t="s">
        <v>114</v>
      </c>
      <c r="D69" s="83">
        <v>22.1</v>
      </c>
    </row>
    <row r="70" spans="1:4" ht="12.75" customHeight="1">
      <c r="A70" s="77">
        <v>64</v>
      </c>
      <c r="B70" s="78" t="s">
        <v>175</v>
      </c>
      <c r="C70" s="79" t="s">
        <v>114</v>
      </c>
      <c r="D70" s="83">
        <v>22.1</v>
      </c>
    </row>
    <row r="71" spans="1:4" ht="12.75" customHeight="1">
      <c r="A71" s="77">
        <v>65</v>
      </c>
      <c r="B71" s="78" t="s">
        <v>205</v>
      </c>
      <c r="C71" s="79" t="s">
        <v>114</v>
      </c>
      <c r="D71" s="83">
        <v>23.8</v>
      </c>
    </row>
    <row r="72" spans="1:4" ht="12.75" customHeight="1">
      <c r="A72" s="77">
        <v>66</v>
      </c>
      <c r="B72" s="78" t="s">
        <v>206</v>
      </c>
      <c r="C72" s="79" t="s">
        <v>114</v>
      </c>
      <c r="D72" s="83">
        <v>23.8</v>
      </c>
    </row>
    <row r="73" spans="1:4" ht="12.75" customHeight="1">
      <c r="A73" s="77">
        <v>67</v>
      </c>
      <c r="B73" s="78" t="s">
        <v>207</v>
      </c>
      <c r="C73" s="79" t="s">
        <v>161</v>
      </c>
      <c r="D73" s="83">
        <v>4.43</v>
      </c>
    </row>
    <row r="74" spans="1:4" ht="12.75" customHeight="1">
      <c r="A74" s="77">
        <v>68</v>
      </c>
      <c r="B74" s="78" t="s">
        <v>208</v>
      </c>
      <c r="C74" s="79" t="s">
        <v>112</v>
      </c>
      <c r="D74" s="83">
        <v>4.43</v>
      </c>
    </row>
    <row r="75" spans="1:4" ht="12.75" customHeight="1">
      <c r="A75" s="77">
        <v>69</v>
      </c>
      <c r="B75" s="78" t="s">
        <v>204</v>
      </c>
      <c r="C75" s="79" t="s">
        <v>112</v>
      </c>
      <c r="D75" s="83">
        <v>40.799999999999997</v>
      </c>
    </row>
    <row r="76" spans="1:4" ht="20.25" customHeight="1">
      <c r="A76" s="85"/>
      <c r="B76" s="75" t="s">
        <v>215</v>
      </c>
      <c r="C76" s="76"/>
      <c r="D76" s="82"/>
    </row>
    <row r="77" spans="1:4" ht="12.75" customHeight="1">
      <c r="A77" s="77">
        <v>70</v>
      </c>
      <c r="B77" s="78" t="s">
        <v>178</v>
      </c>
      <c r="C77" s="79" t="s">
        <v>112</v>
      </c>
      <c r="D77" s="83">
        <v>3.3</v>
      </c>
    </row>
    <row r="78" spans="1:4" ht="12.75" customHeight="1">
      <c r="A78" s="77">
        <v>71</v>
      </c>
      <c r="B78" s="78" t="s">
        <v>179</v>
      </c>
      <c r="C78" s="79" t="s">
        <v>115</v>
      </c>
      <c r="D78" s="87">
        <v>6</v>
      </c>
    </row>
    <row r="79" spans="1:4" ht="12.75" customHeight="1">
      <c r="A79" s="77">
        <v>72</v>
      </c>
      <c r="B79" s="78" t="s">
        <v>180</v>
      </c>
      <c r="C79" s="79" t="s">
        <v>115</v>
      </c>
      <c r="D79" s="87">
        <v>1</v>
      </c>
    </row>
    <row r="80" spans="1:4" ht="12.75" customHeight="1">
      <c r="A80" s="77">
        <v>73</v>
      </c>
      <c r="B80" s="78" t="s">
        <v>181</v>
      </c>
      <c r="C80" s="79" t="s">
        <v>115</v>
      </c>
      <c r="D80" s="87">
        <v>1</v>
      </c>
    </row>
    <row r="81" spans="1:4" ht="12.75" customHeight="1">
      <c r="A81" s="77">
        <v>74</v>
      </c>
      <c r="B81" s="78" t="s">
        <v>182</v>
      </c>
      <c r="C81" s="79" t="s">
        <v>115</v>
      </c>
      <c r="D81" s="87">
        <v>4</v>
      </c>
    </row>
    <row r="82" spans="1:4" ht="12.75" customHeight="1">
      <c r="A82" s="77">
        <v>75</v>
      </c>
      <c r="B82" s="78" t="s">
        <v>183</v>
      </c>
      <c r="C82" s="79" t="s">
        <v>114</v>
      </c>
      <c r="D82" s="83">
        <v>11.3</v>
      </c>
    </row>
    <row r="83" spans="1:4" ht="12.75" customHeight="1">
      <c r="A83" s="77">
        <v>76</v>
      </c>
      <c r="B83" s="78" t="s">
        <v>184</v>
      </c>
      <c r="C83" s="79" t="s">
        <v>112</v>
      </c>
      <c r="D83" s="83">
        <v>10.45</v>
      </c>
    </row>
    <row r="84" spans="1:4" ht="12.75" customHeight="1">
      <c r="A84" s="77">
        <v>77</v>
      </c>
      <c r="B84" s="78" t="s">
        <v>185</v>
      </c>
      <c r="C84" s="79" t="s">
        <v>112</v>
      </c>
      <c r="D84" s="83">
        <v>21.7</v>
      </c>
    </row>
    <row r="85" spans="1:4" ht="12.75" customHeight="1">
      <c r="A85" s="77">
        <v>78</v>
      </c>
      <c r="B85" s="78" t="s">
        <v>186</v>
      </c>
      <c r="C85" s="79" t="s">
        <v>112</v>
      </c>
      <c r="D85" s="83">
        <v>17.399999999999999</v>
      </c>
    </row>
    <row r="86" spans="1:4" ht="12.75" customHeight="1">
      <c r="A86" s="77">
        <v>79</v>
      </c>
      <c r="B86" s="78" t="s">
        <v>187</v>
      </c>
      <c r="C86" s="79" t="s">
        <v>112</v>
      </c>
      <c r="D86" s="83">
        <v>17.399999999999999</v>
      </c>
    </row>
    <row r="87" spans="1:4" ht="12.75" customHeight="1">
      <c r="A87" s="77">
        <v>80</v>
      </c>
      <c r="B87" s="78" t="s">
        <v>188</v>
      </c>
      <c r="C87" s="79" t="s">
        <v>112</v>
      </c>
      <c r="D87" s="83">
        <v>17.399999999999999</v>
      </c>
    </row>
    <row r="88" spans="1:4" ht="12.75" customHeight="1">
      <c r="A88" s="77">
        <v>81</v>
      </c>
      <c r="B88" s="78" t="s">
        <v>189</v>
      </c>
      <c r="C88" s="79" t="s">
        <v>112</v>
      </c>
      <c r="D88" s="83">
        <v>17.399999999999999</v>
      </c>
    </row>
    <row r="89" spans="1:4" ht="12.75" customHeight="1">
      <c r="A89" s="77">
        <v>82</v>
      </c>
      <c r="B89" s="78" t="s">
        <v>171</v>
      </c>
      <c r="C89" s="79" t="s">
        <v>112</v>
      </c>
      <c r="D89" s="83">
        <v>21.7</v>
      </c>
    </row>
    <row r="90" spans="1:4" ht="12.75" customHeight="1">
      <c r="A90" s="77">
        <v>83</v>
      </c>
      <c r="B90" s="78" t="s">
        <v>172</v>
      </c>
      <c r="C90" s="79" t="s">
        <v>112</v>
      </c>
      <c r="D90" s="83">
        <v>21.7</v>
      </c>
    </row>
    <row r="91" spans="1:4" ht="12.75" customHeight="1">
      <c r="A91" s="77">
        <v>84</v>
      </c>
      <c r="B91" s="78" t="s">
        <v>190</v>
      </c>
      <c r="C91" s="79" t="s">
        <v>112</v>
      </c>
      <c r="D91" s="83">
        <v>21.7</v>
      </c>
    </row>
    <row r="92" spans="1:4" ht="12.75" customHeight="1">
      <c r="A92" s="77">
        <v>85</v>
      </c>
      <c r="B92" s="78" t="s">
        <v>172</v>
      </c>
      <c r="C92" s="79" t="s">
        <v>112</v>
      </c>
      <c r="D92" s="83">
        <v>19.350000000000001</v>
      </c>
    </row>
    <row r="93" spans="1:4" ht="12.75" customHeight="1">
      <c r="A93" s="77">
        <v>86</v>
      </c>
      <c r="B93" s="78" t="s">
        <v>173</v>
      </c>
      <c r="C93" s="79" t="s">
        <v>112</v>
      </c>
      <c r="D93" s="83">
        <v>41.05</v>
      </c>
    </row>
    <row r="94" spans="1:4" ht="12.75" customHeight="1">
      <c r="A94" s="77">
        <v>87</v>
      </c>
      <c r="B94" s="78" t="s">
        <v>214</v>
      </c>
      <c r="C94" s="79" t="s">
        <v>112</v>
      </c>
      <c r="D94" s="83">
        <v>11.65</v>
      </c>
    </row>
    <row r="95" spans="1:4" ht="12.75" customHeight="1">
      <c r="A95" s="77">
        <v>88</v>
      </c>
      <c r="B95" s="78" t="s">
        <v>191</v>
      </c>
      <c r="C95" s="79" t="s">
        <v>112</v>
      </c>
      <c r="D95" s="83">
        <v>11.65</v>
      </c>
    </row>
    <row r="96" spans="1:4" ht="12.75" customHeight="1">
      <c r="A96" s="77">
        <v>89</v>
      </c>
      <c r="B96" s="78" t="s">
        <v>192</v>
      </c>
      <c r="C96" s="79" t="s">
        <v>112</v>
      </c>
      <c r="D96" s="83">
        <v>11.65</v>
      </c>
    </row>
    <row r="97" spans="1:4" ht="12.75" customHeight="1">
      <c r="A97" s="77">
        <v>90</v>
      </c>
      <c r="B97" s="78" t="s">
        <v>193</v>
      </c>
      <c r="C97" s="79" t="s">
        <v>114</v>
      </c>
      <c r="D97" s="83">
        <v>14.5</v>
      </c>
    </row>
    <row r="98" spans="1:4" ht="12.75" customHeight="1">
      <c r="A98" s="77">
        <v>91</v>
      </c>
      <c r="B98" s="78" t="s">
        <v>194</v>
      </c>
      <c r="C98" s="79" t="s">
        <v>115</v>
      </c>
      <c r="D98" s="87">
        <v>2</v>
      </c>
    </row>
    <row r="99" spans="1:4" ht="12.75" customHeight="1">
      <c r="A99" s="77">
        <v>92</v>
      </c>
      <c r="B99" s="78" t="s">
        <v>195</v>
      </c>
      <c r="C99" s="79" t="s">
        <v>115</v>
      </c>
      <c r="D99" s="87">
        <v>4</v>
      </c>
    </row>
    <row r="100" spans="1:4" ht="12.75" customHeight="1">
      <c r="A100" s="77">
        <v>93</v>
      </c>
      <c r="B100" s="78" t="s">
        <v>196</v>
      </c>
      <c r="C100" s="79" t="s">
        <v>115</v>
      </c>
      <c r="D100" s="87">
        <v>1</v>
      </c>
    </row>
    <row r="101" spans="1:4" ht="12.75" customHeight="1">
      <c r="A101" s="77">
        <v>94</v>
      </c>
      <c r="B101" s="78" t="s">
        <v>197</v>
      </c>
      <c r="C101" s="79" t="s">
        <v>115</v>
      </c>
      <c r="D101" s="87">
        <v>1</v>
      </c>
    </row>
    <row r="102" spans="1:4" ht="12.75" customHeight="1">
      <c r="A102" s="77">
        <v>95</v>
      </c>
      <c r="B102" s="78" t="s">
        <v>198</v>
      </c>
      <c r="C102" s="79" t="s">
        <v>115</v>
      </c>
      <c r="D102" s="87">
        <v>6</v>
      </c>
    </row>
    <row r="103" spans="1:4" ht="20.25" customHeight="1">
      <c r="A103" s="85"/>
      <c r="B103" s="75" t="s">
        <v>216</v>
      </c>
      <c r="C103" s="76"/>
      <c r="D103" s="82"/>
    </row>
    <row r="104" spans="1:4" ht="12.75" customHeight="1">
      <c r="A104" s="77">
        <v>96</v>
      </c>
      <c r="B104" s="78" t="s">
        <v>199</v>
      </c>
      <c r="C104" s="79" t="s">
        <v>112</v>
      </c>
      <c r="D104" s="83">
        <v>2.8</v>
      </c>
    </row>
    <row r="105" spans="1:4" ht="12.75" customHeight="1">
      <c r="A105" s="77">
        <v>97</v>
      </c>
      <c r="B105" s="78" t="s">
        <v>200</v>
      </c>
      <c r="C105" s="79" t="s">
        <v>112</v>
      </c>
      <c r="D105" s="83">
        <v>1.1499999999999999</v>
      </c>
    </row>
    <row r="106" spans="1:4" ht="12.75" customHeight="1">
      <c r="A106" s="77">
        <v>98</v>
      </c>
      <c r="B106" s="78" t="s">
        <v>201</v>
      </c>
      <c r="C106" s="79" t="s">
        <v>115</v>
      </c>
      <c r="D106" s="87">
        <v>1</v>
      </c>
    </row>
    <row r="107" spans="1:4" ht="12.75" customHeight="1">
      <c r="A107" s="77">
        <v>99</v>
      </c>
      <c r="B107" s="78" t="s">
        <v>169</v>
      </c>
      <c r="C107" s="79" t="s">
        <v>115</v>
      </c>
      <c r="D107" s="87">
        <v>4</v>
      </c>
    </row>
    <row r="108" spans="1:4" ht="12.75" customHeight="1">
      <c r="A108" s="77">
        <v>100</v>
      </c>
      <c r="B108" s="78" t="s">
        <v>185</v>
      </c>
      <c r="C108" s="79" t="s">
        <v>112</v>
      </c>
      <c r="D108" s="83">
        <v>12.35</v>
      </c>
    </row>
    <row r="109" spans="1:4" ht="12.75" customHeight="1">
      <c r="A109" s="77">
        <v>101</v>
      </c>
      <c r="B109" s="78" t="s">
        <v>186</v>
      </c>
      <c r="C109" s="79" t="s">
        <v>112</v>
      </c>
      <c r="D109" s="83">
        <v>10.45</v>
      </c>
    </row>
    <row r="110" spans="1:4" ht="12.75" customHeight="1">
      <c r="A110" s="77">
        <v>102</v>
      </c>
      <c r="B110" s="78" t="s">
        <v>170</v>
      </c>
      <c r="C110" s="79" t="s">
        <v>115</v>
      </c>
      <c r="D110" s="87">
        <v>4</v>
      </c>
    </row>
    <row r="111" spans="1:4" ht="12.75" customHeight="1">
      <c r="A111" s="77">
        <v>103</v>
      </c>
      <c r="B111" s="78" t="s">
        <v>187</v>
      </c>
      <c r="C111" s="79" t="s">
        <v>112</v>
      </c>
      <c r="D111" s="83">
        <v>10.45</v>
      </c>
    </row>
    <row r="112" spans="1:4" ht="12.75" customHeight="1">
      <c r="A112" s="77">
        <v>104</v>
      </c>
      <c r="B112" s="78" t="s">
        <v>188</v>
      </c>
      <c r="C112" s="79" t="s">
        <v>112</v>
      </c>
      <c r="D112" s="83">
        <v>10.45</v>
      </c>
    </row>
    <row r="113" spans="1:4" ht="12.75" customHeight="1">
      <c r="A113" s="77">
        <v>105</v>
      </c>
      <c r="B113" s="78" t="s">
        <v>189</v>
      </c>
      <c r="C113" s="79" t="s">
        <v>112</v>
      </c>
      <c r="D113" s="83">
        <v>10.45</v>
      </c>
    </row>
    <row r="114" spans="1:4" ht="12.75" customHeight="1">
      <c r="A114" s="77">
        <v>106</v>
      </c>
      <c r="B114" s="78" t="s">
        <v>171</v>
      </c>
      <c r="C114" s="79" t="s">
        <v>112</v>
      </c>
      <c r="D114" s="83">
        <v>12.35</v>
      </c>
    </row>
    <row r="115" spans="1:4" ht="12.75" customHeight="1">
      <c r="A115" s="77">
        <v>107</v>
      </c>
      <c r="B115" s="78" t="s">
        <v>172</v>
      </c>
      <c r="C115" s="79" t="s">
        <v>112</v>
      </c>
      <c r="D115" s="83">
        <v>12.35</v>
      </c>
    </row>
    <row r="116" spans="1:4" ht="12.75" customHeight="1">
      <c r="A116" s="77">
        <v>108</v>
      </c>
      <c r="B116" s="78" t="s">
        <v>190</v>
      </c>
      <c r="C116" s="79" t="s">
        <v>112</v>
      </c>
      <c r="D116" s="83">
        <v>12.35</v>
      </c>
    </row>
    <row r="117" spans="1:4" ht="12.75" customHeight="1">
      <c r="A117" s="77">
        <v>109</v>
      </c>
      <c r="B117" s="78" t="s">
        <v>172</v>
      </c>
      <c r="C117" s="79" t="s">
        <v>112</v>
      </c>
      <c r="D117" s="83">
        <v>14.3</v>
      </c>
    </row>
    <row r="118" spans="1:4" ht="12.75" customHeight="1">
      <c r="A118" s="77">
        <v>110</v>
      </c>
      <c r="B118" s="78" t="s">
        <v>173</v>
      </c>
      <c r="C118" s="79" t="s">
        <v>112</v>
      </c>
      <c r="D118" s="83">
        <v>25.65</v>
      </c>
    </row>
    <row r="119" spans="1:4" ht="12.75" customHeight="1">
      <c r="A119" s="77">
        <v>111</v>
      </c>
      <c r="B119" s="78" t="s">
        <v>165</v>
      </c>
      <c r="C119" s="79" t="s">
        <v>112</v>
      </c>
      <c r="D119" s="83">
        <v>8.75</v>
      </c>
    </row>
    <row r="120" spans="1:4" ht="12.75" customHeight="1">
      <c r="A120" s="77">
        <v>112</v>
      </c>
      <c r="B120" s="78" t="s">
        <v>166</v>
      </c>
      <c r="C120" s="79" t="s">
        <v>112</v>
      </c>
      <c r="D120" s="83">
        <v>8.75</v>
      </c>
    </row>
    <row r="121" spans="1:4" ht="12.75" customHeight="1">
      <c r="A121" s="77">
        <v>113</v>
      </c>
      <c r="B121" s="78" t="s">
        <v>159</v>
      </c>
      <c r="C121" s="79" t="s">
        <v>114</v>
      </c>
      <c r="D121" s="83">
        <v>12.2</v>
      </c>
    </row>
    <row r="122" spans="1:4" ht="12.75" customHeight="1">
      <c r="A122" s="77">
        <v>114</v>
      </c>
      <c r="B122" s="78" t="s">
        <v>167</v>
      </c>
      <c r="C122" s="79" t="s">
        <v>114</v>
      </c>
      <c r="D122" s="83">
        <v>12.2</v>
      </c>
    </row>
    <row r="123" spans="1:4" ht="12.75" customHeight="1">
      <c r="A123" s="77">
        <v>115</v>
      </c>
      <c r="B123" s="78" t="s">
        <v>204</v>
      </c>
      <c r="C123" s="79" t="s">
        <v>112</v>
      </c>
      <c r="D123" s="83">
        <v>12.6</v>
      </c>
    </row>
    <row r="124" spans="1:4" ht="20.25" customHeight="1">
      <c r="A124" s="85"/>
      <c r="B124" s="75" t="s">
        <v>162</v>
      </c>
      <c r="C124" s="76"/>
      <c r="D124" s="82"/>
    </row>
    <row r="125" spans="1:4" ht="12.75" customHeight="1">
      <c r="A125" s="77">
        <v>116</v>
      </c>
      <c r="B125" s="78" t="s">
        <v>199</v>
      </c>
      <c r="C125" s="79" t="s">
        <v>112</v>
      </c>
      <c r="D125" s="83">
        <v>2.2999999999999998</v>
      </c>
    </row>
    <row r="126" spans="1:4" ht="12.75" customHeight="1">
      <c r="A126" s="77">
        <v>117</v>
      </c>
      <c r="B126" s="78" t="s">
        <v>185</v>
      </c>
      <c r="C126" s="79" t="s">
        <v>112</v>
      </c>
      <c r="D126" s="83">
        <v>7.2</v>
      </c>
    </row>
    <row r="127" spans="1:4" ht="12.75" customHeight="1">
      <c r="A127" s="77">
        <v>118</v>
      </c>
      <c r="B127" s="78" t="s">
        <v>209</v>
      </c>
      <c r="C127" s="79" t="s">
        <v>112</v>
      </c>
      <c r="D127" s="83">
        <v>3.7</v>
      </c>
    </row>
    <row r="128" spans="1:4" ht="12.75" customHeight="1">
      <c r="A128" s="77">
        <v>119</v>
      </c>
      <c r="B128" s="78" t="s">
        <v>186</v>
      </c>
      <c r="C128" s="79" t="s">
        <v>112</v>
      </c>
      <c r="D128" s="83">
        <v>11.5</v>
      </c>
    </row>
    <row r="129" spans="1:4" ht="12.75" customHeight="1">
      <c r="A129" s="77">
        <v>120</v>
      </c>
      <c r="B129" s="78" t="s">
        <v>187</v>
      </c>
      <c r="C129" s="79" t="s">
        <v>112</v>
      </c>
      <c r="D129" s="83">
        <v>11.5</v>
      </c>
    </row>
    <row r="130" spans="1:4" ht="12.75" customHeight="1">
      <c r="A130" s="77">
        <v>121</v>
      </c>
      <c r="B130" s="78" t="s">
        <v>188</v>
      </c>
      <c r="C130" s="79" t="s">
        <v>112</v>
      </c>
      <c r="D130" s="83">
        <v>11.5</v>
      </c>
    </row>
    <row r="131" spans="1:4" ht="12.75" customHeight="1">
      <c r="A131" s="77">
        <v>122</v>
      </c>
      <c r="B131" s="78" t="s">
        <v>189</v>
      </c>
      <c r="C131" s="79" t="s">
        <v>112</v>
      </c>
      <c r="D131" s="83">
        <v>11.5</v>
      </c>
    </row>
    <row r="132" spans="1:4" ht="12.75" customHeight="1">
      <c r="A132" s="77">
        <v>123</v>
      </c>
      <c r="B132" s="78" t="s">
        <v>171</v>
      </c>
      <c r="C132" s="79" t="s">
        <v>112</v>
      </c>
      <c r="D132" s="83">
        <v>11.5</v>
      </c>
    </row>
    <row r="133" spans="1:4" ht="12.75" customHeight="1">
      <c r="A133" s="77">
        <v>124</v>
      </c>
      <c r="B133" s="78" t="s">
        <v>172</v>
      </c>
      <c r="C133" s="79" t="s">
        <v>112</v>
      </c>
      <c r="D133" s="83">
        <v>7.2</v>
      </c>
    </row>
    <row r="134" spans="1:4" ht="12.75" customHeight="1">
      <c r="A134" s="77">
        <v>125</v>
      </c>
      <c r="B134" s="78" t="s">
        <v>190</v>
      </c>
      <c r="C134" s="79" t="s">
        <v>112</v>
      </c>
      <c r="D134" s="83">
        <v>7.2</v>
      </c>
    </row>
    <row r="135" spans="1:4" ht="12.75" customHeight="1">
      <c r="A135" s="77">
        <v>126</v>
      </c>
      <c r="B135" s="78" t="s">
        <v>172</v>
      </c>
      <c r="C135" s="79" t="s">
        <v>112</v>
      </c>
      <c r="D135" s="83">
        <v>27.7</v>
      </c>
    </row>
    <row r="136" spans="1:4" ht="12.75" customHeight="1">
      <c r="A136" s="77">
        <v>127</v>
      </c>
      <c r="B136" s="78" t="s">
        <v>173</v>
      </c>
      <c r="C136" s="79" t="s">
        <v>112</v>
      </c>
      <c r="D136" s="83">
        <v>34.9</v>
      </c>
    </row>
    <row r="137" spans="1:4" ht="12.75" customHeight="1">
      <c r="A137" s="77">
        <v>128</v>
      </c>
      <c r="B137" s="78" t="s">
        <v>210</v>
      </c>
      <c r="C137" s="79" t="s">
        <v>112</v>
      </c>
      <c r="D137" s="83">
        <v>3.7</v>
      </c>
    </row>
    <row r="138" spans="1:4" ht="12.75" customHeight="1">
      <c r="A138" s="77">
        <v>129</v>
      </c>
      <c r="B138" s="78" t="s">
        <v>211</v>
      </c>
      <c r="C138" s="79" t="s">
        <v>112</v>
      </c>
      <c r="D138" s="83">
        <v>3.7</v>
      </c>
    </row>
    <row r="139" spans="1:4" ht="12.75" customHeight="1">
      <c r="A139" s="77">
        <v>130</v>
      </c>
      <c r="B139" s="78" t="s">
        <v>212</v>
      </c>
      <c r="C139" s="79" t="s">
        <v>112</v>
      </c>
      <c r="D139" s="83">
        <v>3.7</v>
      </c>
    </row>
    <row r="140" spans="1:4" ht="12.75" customHeight="1">
      <c r="A140" s="77">
        <v>131</v>
      </c>
      <c r="B140" s="78" t="s">
        <v>213</v>
      </c>
      <c r="C140" s="79" t="s">
        <v>112</v>
      </c>
      <c r="D140" s="83">
        <v>4.0999999999999996</v>
      </c>
    </row>
    <row r="141" spans="1:4" ht="12.75" customHeight="1">
      <c r="A141" s="77">
        <v>132</v>
      </c>
      <c r="B141" s="78" t="s">
        <v>207</v>
      </c>
      <c r="C141" s="79" t="s">
        <v>112</v>
      </c>
      <c r="D141" s="83">
        <v>4.8</v>
      </c>
    </row>
    <row r="142" spans="1:4" ht="12.75" customHeight="1">
      <c r="A142" s="77">
        <v>133</v>
      </c>
      <c r="B142" s="78" t="s">
        <v>208</v>
      </c>
      <c r="C142" s="79" t="s">
        <v>112</v>
      </c>
      <c r="D142" s="83">
        <v>4.8</v>
      </c>
    </row>
    <row r="143" spans="1:4" ht="12.75" customHeight="1">
      <c r="A143" s="77">
        <v>134</v>
      </c>
      <c r="B143" s="78" t="s">
        <v>204</v>
      </c>
      <c r="C143" s="79" t="s">
        <v>112</v>
      </c>
      <c r="D143" s="83">
        <v>17.8</v>
      </c>
    </row>
    <row r="144" spans="1:4" ht="20.25" customHeight="1">
      <c r="A144" s="85"/>
      <c r="B144" s="75" t="s">
        <v>229</v>
      </c>
      <c r="C144" s="76"/>
      <c r="D144" s="82"/>
    </row>
  </sheetData>
  <autoFilter ref="A2:D144"/>
  <pageMargins left="0.19685039370078741" right="0.23622047244094491" top="0.19685039370078741" bottom="0.19685039370078741" header="0.19685039370078741" footer="0.19685039370078741"/>
  <pageSetup paperSize="9" scale="7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21"/>
  <sheetViews>
    <sheetView showGridLines="0" showZeros="0" defaultGridColor="0" colorId="22" zoomScale="85" zoomScaleNormal="85" workbookViewId="0">
      <selection activeCell="C10" sqref="C10"/>
    </sheetView>
  </sheetViews>
  <sheetFormatPr defaultColWidth="0" defaultRowHeight="18" zeroHeight="1"/>
  <cols>
    <col min="1" max="1" width="15.4257812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10" customFormat="1">
      <c r="A1" s="33" t="s">
        <v>60</v>
      </c>
      <c r="B1" s="32"/>
      <c r="C1" s="56" t="str">
        <f>CONCATENATE("Вхідний № ",RIGHT(LEFT(Документація!$B$18,10),3),"/_______")</f>
        <v>Вхідний № 605/_______</v>
      </c>
    </row>
    <row r="2" spans="1:3" s="10" customFormat="1">
      <c r="A2" s="34">
        <f>WORKDAY(Документація!$B$39,-1)</f>
        <v>43675</v>
      </c>
      <c r="B2" s="31"/>
      <c r="C2" s="13"/>
    </row>
    <row r="3" spans="1:3" s="10" customFormat="1">
      <c r="A3" s="5"/>
      <c r="B3" s="4"/>
      <c r="C3" s="13" t="s">
        <v>32</v>
      </c>
    </row>
    <row r="4" spans="1:3" ht="67.5" customHeight="1">
      <c r="A4" s="17" t="s">
        <v>0</v>
      </c>
      <c r="B4" s="130">
        <f>'Додаток 1'!$C$3</f>
        <v>0</v>
      </c>
      <c r="C4" s="130"/>
    </row>
    <row r="5" spans="1:3" ht="18" customHeight="1">
      <c r="A5" s="6"/>
      <c r="B5" s="131">
        <f>'Додаток 1'!$C$8</f>
        <v>0</v>
      </c>
      <c r="C5" s="131"/>
    </row>
    <row r="6" spans="1:3">
      <c r="A6" s="13" t="s">
        <v>31</v>
      </c>
      <c r="B6" s="131">
        <f>'Додаток 1'!$C$10</f>
        <v>0</v>
      </c>
      <c r="C6" s="131"/>
    </row>
    <row r="7" spans="1:3" s="2" customFormat="1" ht="18" customHeight="1">
      <c r="A7" s="27"/>
      <c r="B7" s="132">
        <f>'Додаток 1'!$C$11</f>
        <v>0</v>
      </c>
      <c r="C7" s="132"/>
    </row>
    <row r="8" spans="1:3" s="10" customFormat="1" ht="18" customHeight="1">
      <c r="A8" s="27"/>
      <c r="B8" s="131">
        <f>'Додаток 1'!$C$12</f>
        <v>0</v>
      </c>
      <c r="C8" s="131"/>
    </row>
    <row r="9" spans="1:3" s="10" customFormat="1" ht="18" customHeight="1">
      <c r="A9" s="14"/>
      <c r="B9" s="29"/>
      <c r="C9" s="30"/>
    </row>
    <row r="10" spans="1:3" s="3" customFormat="1" ht="161.25" customHeight="1">
      <c r="A10" s="14"/>
      <c r="B10" s="14"/>
      <c r="C10" s="14"/>
    </row>
    <row r="11" spans="1:3" s="2" customFormat="1">
      <c r="A11" s="6"/>
      <c r="B11" s="128" t="s">
        <v>20</v>
      </c>
      <c r="C11" s="128"/>
    </row>
    <row r="12" spans="1:3" ht="131.25" customHeight="1">
      <c r="A12" s="7"/>
      <c r="B12" s="129" t="str">
        <f>Документація!$B$3</f>
        <v>Ремонтно-будівельні роботи в магазині Секунда, м. Київ, вул. Саксаганського</v>
      </c>
      <c r="C12" s="129"/>
    </row>
    <row r="13" spans="1:3" s="10" customFormat="1" ht="143.25" customHeight="1">
      <c r="A13" s="7"/>
      <c r="B13" s="12"/>
      <c r="C13" s="12"/>
    </row>
    <row r="14" spans="1:3">
      <c r="B14" s="18" t="s">
        <v>1</v>
      </c>
      <c r="C14" s="10" t="s">
        <v>19</v>
      </c>
    </row>
    <row r="15" spans="1:3" s="3" customFormat="1">
      <c r="C15" s="10" t="s">
        <v>2</v>
      </c>
    </row>
    <row r="16" spans="1:3" s="3" customFormat="1">
      <c r="B16" s="5"/>
      <c r="C16" s="10" t="s">
        <v>53</v>
      </c>
    </row>
    <row r="17" spans="3:3">
      <c r="C17" s="10" t="s">
        <v>3</v>
      </c>
    </row>
    <row r="18" spans="3:3">
      <c r="C18" s="10" t="s">
        <v>4</v>
      </c>
    </row>
    <row r="19" spans="3:3">
      <c r="C19" s="10" t="str">
        <f>Документація!$B$18</f>
        <v>tender-605@foxtrot.ua</v>
      </c>
    </row>
    <row r="20" spans="3:3">
      <c r="C20" s="19" t="s">
        <v>42</v>
      </c>
    </row>
    <row r="21" spans="3:3" hidden="1"/>
  </sheetData>
  <sheetProtection password="C79F" sheet="1" objects="1" scenarios="1" selectLockedCells="1" selectUnlockedCells="1"/>
  <mergeCells count="7">
    <mergeCell ref="B11:C11"/>
    <mergeCell ref="B12:C12"/>
    <mergeCell ref="B4:C4"/>
    <mergeCell ref="B5:C5"/>
    <mergeCell ref="B6:C6"/>
    <mergeCell ref="B7:C7"/>
    <mergeCell ref="B8:C8"/>
  </mergeCells>
  <dataValidations count="1">
    <dataValidation allowBlank="1" showInputMessage="1" showErrorMessage="1" promptTitle="Заповнюється" prompt="Тендерним комітетом" sqref="C3 C1"/>
  </dataValidations>
  <hyperlinks>
    <hyperlink ref="C20" r:id="rId1"/>
  </hyperlinks>
  <pageMargins left="0.70866141732283472" right="0.31496062992125984" top="0.55118110236220474" bottom="0.55118110236220474" header="0" footer="0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Титульний лист конверта</vt:lpstr>
      <vt:lpstr>'Додаток 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2019-07-23T12:07:25Z</dcterms:modified>
</cp:coreProperties>
</file>