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800" windowHeight="12300" tabRatio="813"/>
  </bookViews>
  <sheets>
    <sheet name="Документація" sheetId="160" r:id="rId1"/>
    <sheet name="Анкета учасника" sheetId="161" r:id="rId2"/>
    <sheet name="Додаток 1" sheetId="163" r:id="rId3"/>
    <sheet name="Додаток 2" sheetId="164" r:id="rId4"/>
    <sheet name="Титульний лист конверта" sheetId="1" r:id="rId5"/>
  </sheets>
  <definedNames>
    <definedName name="_xlnm._FilterDatabase" localSheetId="2" hidden="1">'Додаток 1'!$A$6:$AC$94</definedName>
    <definedName name="_xlnm._FilterDatabase" localSheetId="3" hidden="1">'Додаток 2'!$A$4:$C$4</definedName>
    <definedName name="_xlnm.Print_Titles" localSheetId="2">'Додаток 1'!$3:$6</definedName>
    <definedName name="_xlnm.Print_Titles" localSheetId="3">'Додаток 2'!$3:$6</definedName>
    <definedName name="_xlnm.Print_Area" localSheetId="1">'Анкета учасника'!$A$1:$B$24</definedName>
    <definedName name="_xlnm.Print_Area" localSheetId="2">'Додаток 1'!$A$1:$AC$94</definedName>
    <definedName name="_xlnm.Print_Area" localSheetId="3">'Додаток 2'!$A$1:$S$94</definedName>
    <definedName name="_xlnm.Print_Area" localSheetId="0">Документація!$A$1:$B$111</definedName>
  </definedNames>
  <calcPr calcId="162913"/>
</workbook>
</file>

<file path=xl/calcChain.xml><?xml version="1.0" encoding="utf-8"?>
<calcChain xmlns="http://schemas.openxmlformats.org/spreadsheetml/2006/main">
  <c r="X14" i="163" l="1"/>
  <c r="T13" i="163"/>
  <c r="P12" i="163"/>
  <c r="L13" i="163"/>
  <c r="L9" i="163"/>
  <c r="L7" i="163"/>
  <c r="AB94" i="163"/>
  <c r="X94" i="163"/>
  <c r="T94" i="163"/>
  <c r="P94" i="163"/>
  <c r="L94" i="163"/>
  <c r="AB93" i="163"/>
  <c r="X93" i="163"/>
  <c r="T93" i="163"/>
  <c r="P93" i="163"/>
  <c r="L93" i="163"/>
  <c r="AB92" i="163"/>
  <c r="X92" i="163"/>
  <c r="T92" i="163"/>
  <c r="P92" i="163"/>
  <c r="L92" i="163"/>
  <c r="AB91" i="163"/>
  <c r="X91" i="163"/>
  <c r="T91" i="163"/>
  <c r="P91" i="163"/>
  <c r="L91" i="163"/>
  <c r="AB90" i="163"/>
  <c r="X90" i="163"/>
  <c r="T90" i="163"/>
  <c r="P90" i="163"/>
  <c r="L90" i="163"/>
  <c r="AB89" i="163"/>
  <c r="X89" i="163"/>
  <c r="T89" i="163"/>
  <c r="P89" i="163"/>
  <c r="L89" i="163"/>
  <c r="AB88" i="163"/>
  <c r="X88" i="163"/>
  <c r="T88" i="163"/>
  <c r="P88" i="163"/>
  <c r="L88" i="163"/>
  <c r="AB87" i="163"/>
  <c r="X87" i="163"/>
  <c r="T87" i="163"/>
  <c r="P87" i="163"/>
  <c r="L87" i="163"/>
  <c r="AB86" i="163"/>
  <c r="X86" i="163"/>
  <c r="T86" i="163"/>
  <c r="P86" i="163"/>
  <c r="L86" i="163"/>
  <c r="AB85" i="163"/>
  <c r="X85" i="163"/>
  <c r="T85" i="163"/>
  <c r="P85" i="163"/>
  <c r="L85" i="163"/>
  <c r="AB84" i="163"/>
  <c r="X84" i="163"/>
  <c r="T84" i="163"/>
  <c r="P84" i="163"/>
  <c r="L84" i="163"/>
  <c r="AB83" i="163"/>
  <c r="X83" i="163"/>
  <c r="T83" i="163"/>
  <c r="P83" i="163"/>
  <c r="L83" i="163"/>
  <c r="AB82" i="163"/>
  <c r="X82" i="163"/>
  <c r="T82" i="163"/>
  <c r="P82" i="163"/>
  <c r="L82" i="163"/>
  <c r="AB81" i="163"/>
  <c r="X81" i="163"/>
  <c r="T81" i="163"/>
  <c r="P81" i="163"/>
  <c r="L81" i="163"/>
  <c r="AB80" i="163"/>
  <c r="X80" i="163"/>
  <c r="T80" i="163"/>
  <c r="P80" i="163"/>
  <c r="L80" i="163"/>
  <c r="AB79" i="163"/>
  <c r="X79" i="163"/>
  <c r="T79" i="163"/>
  <c r="P79" i="163"/>
  <c r="L79" i="163"/>
  <c r="AB78" i="163"/>
  <c r="X78" i="163"/>
  <c r="T78" i="163"/>
  <c r="P78" i="163"/>
  <c r="L78" i="163"/>
  <c r="AB77" i="163"/>
  <c r="X77" i="163"/>
  <c r="T77" i="163"/>
  <c r="P77" i="163"/>
  <c r="L77" i="163"/>
  <c r="AB76" i="163"/>
  <c r="X76" i="163"/>
  <c r="T76" i="163"/>
  <c r="P76" i="163"/>
  <c r="L76" i="163"/>
  <c r="AB75" i="163"/>
  <c r="X75" i="163"/>
  <c r="T75" i="163"/>
  <c r="P75" i="163"/>
  <c r="L75" i="163"/>
  <c r="AB74" i="163"/>
  <c r="X74" i="163"/>
  <c r="T74" i="163"/>
  <c r="P74" i="163"/>
  <c r="L74" i="163"/>
  <c r="AB73" i="163"/>
  <c r="X73" i="163"/>
  <c r="T73" i="163"/>
  <c r="P73" i="163"/>
  <c r="L73" i="163"/>
  <c r="AB72" i="163"/>
  <c r="X72" i="163"/>
  <c r="T72" i="163"/>
  <c r="P72" i="163"/>
  <c r="L72" i="163"/>
  <c r="AB71" i="163"/>
  <c r="X71" i="163"/>
  <c r="T71" i="163"/>
  <c r="P71" i="163"/>
  <c r="L71" i="163"/>
  <c r="AB70" i="163"/>
  <c r="X70" i="163"/>
  <c r="T70" i="163"/>
  <c r="P70" i="163"/>
  <c r="L70" i="163"/>
  <c r="AB69" i="163"/>
  <c r="X69" i="163"/>
  <c r="T69" i="163"/>
  <c r="P69" i="163"/>
  <c r="L69" i="163"/>
  <c r="AB68" i="163"/>
  <c r="X68" i="163"/>
  <c r="T68" i="163"/>
  <c r="P68" i="163"/>
  <c r="L68" i="163"/>
  <c r="AB67" i="163"/>
  <c r="X67" i="163"/>
  <c r="T67" i="163"/>
  <c r="P67" i="163"/>
  <c r="L67" i="163"/>
  <c r="AB66" i="163"/>
  <c r="X66" i="163"/>
  <c r="T66" i="163"/>
  <c r="P66" i="163"/>
  <c r="L66" i="163"/>
  <c r="AB65" i="163"/>
  <c r="X65" i="163"/>
  <c r="T65" i="163"/>
  <c r="P65" i="163"/>
  <c r="L65" i="163"/>
  <c r="AB64" i="163"/>
  <c r="X64" i="163"/>
  <c r="T64" i="163"/>
  <c r="P64" i="163"/>
  <c r="L64" i="163"/>
  <c r="AB63" i="163"/>
  <c r="X63" i="163"/>
  <c r="T63" i="163"/>
  <c r="P63" i="163"/>
  <c r="L63" i="163"/>
  <c r="AB62" i="163"/>
  <c r="X62" i="163"/>
  <c r="T62" i="163"/>
  <c r="P62" i="163"/>
  <c r="L62" i="163"/>
  <c r="AB61" i="163"/>
  <c r="X61" i="163"/>
  <c r="T61" i="163"/>
  <c r="P61" i="163"/>
  <c r="L61" i="163"/>
  <c r="AB60" i="163"/>
  <c r="X60" i="163"/>
  <c r="T60" i="163"/>
  <c r="P60" i="163"/>
  <c r="L60" i="163"/>
  <c r="AB59" i="163"/>
  <c r="X59" i="163"/>
  <c r="T59" i="163"/>
  <c r="P59" i="163"/>
  <c r="L59" i="163"/>
  <c r="AB58" i="163"/>
  <c r="X58" i="163"/>
  <c r="T58" i="163"/>
  <c r="P58" i="163"/>
  <c r="L58" i="163"/>
  <c r="AB57" i="163"/>
  <c r="X57" i="163"/>
  <c r="T57" i="163"/>
  <c r="P57" i="163"/>
  <c r="L57" i="163"/>
  <c r="AB56" i="163"/>
  <c r="X56" i="163"/>
  <c r="T56" i="163"/>
  <c r="P56" i="163"/>
  <c r="L56" i="163"/>
  <c r="AB55" i="163"/>
  <c r="X55" i="163"/>
  <c r="T55" i="163"/>
  <c r="P55" i="163"/>
  <c r="L55" i="163"/>
  <c r="AB54" i="163"/>
  <c r="X54" i="163"/>
  <c r="T54" i="163"/>
  <c r="P54" i="163"/>
  <c r="L54" i="163"/>
  <c r="AB53" i="163"/>
  <c r="X53" i="163"/>
  <c r="T53" i="163"/>
  <c r="P53" i="163"/>
  <c r="L53" i="163"/>
  <c r="AB52" i="163"/>
  <c r="X52" i="163"/>
  <c r="T52" i="163"/>
  <c r="P52" i="163"/>
  <c r="L52" i="163"/>
  <c r="AB51" i="163"/>
  <c r="X51" i="163"/>
  <c r="T51" i="163"/>
  <c r="P51" i="163"/>
  <c r="L51" i="163"/>
  <c r="AB50" i="163"/>
  <c r="X50" i="163"/>
  <c r="T50" i="163"/>
  <c r="P50" i="163"/>
  <c r="L50" i="163"/>
  <c r="AB49" i="163"/>
  <c r="X49" i="163"/>
  <c r="T49" i="163"/>
  <c r="P49" i="163"/>
  <c r="L49" i="163"/>
  <c r="AB48" i="163"/>
  <c r="X48" i="163"/>
  <c r="T48" i="163"/>
  <c r="P48" i="163"/>
  <c r="L48" i="163"/>
  <c r="AB47" i="163"/>
  <c r="X47" i="163"/>
  <c r="T47" i="163"/>
  <c r="P47" i="163"/>
  <c r="L47" i="163"/>
  <c r="AB46" i="163"/>
  <c r="X46" i="163"/>
  <c r="T46" i="163"/>
  <c r="P46" i="163"/>
  <c r="L46" i="163"/>
  <c r="AB45" i="163"/>
  <c r="X45" i="163"/>
  <c r="T45" i="163"/>
  <c r="P45" i="163"/>
  <c r="L45" i="163"/>
  <c r="AB44" i="163"/>
  <c r="X44" i="163"/>
  <c r="T44" i="163"/>
  <c r="P44" i="163"/>
  <c r="L44" i="163"/>
  <c r="AB43" i="163"/>
  <c r="X43" i="163"/>
  <c r="T43" i="163"/>
  <c r="P43" i="163"/>
  <c r="L43" i="163"/>
  <c r="AB42" i="163"/>
  <c r="X42" i="163"/>
  <c r="T42" i="163"/>
  <c r="P42" i="163"/>
  <c r="L42" i="163"/>
  <c r="AB41" i="163"/>
  <c r="X41" i="163"/>
  <c r="T41" i="163"/>
  <c r="P41" i="163"/>
  <c r="L41" i="163"/>
  <c r="AB40" i="163"/>
  <c r="X40" i="163"/>
  <c r="T40" i="163"/>
  <c r="P40" i="163"/>
  <c r="L40" i="163"/>
  <c r="AB39" i="163"/>
  <c r="X39" i="163"/>
  <c r="T39" i="163"/>
  <c r="P39" i="163"/>
  <c r="L39" i="163"/>
  <c r="AB38" i="163"/>
  <c r="X38" i="163"/>
  <c r="T38" i="163"/>
  <c r="P38" i="163"/>
  <c r="L38" i="163"/>
  <c r="AB37" i="163"/>
  <c r="X37" i="163"/>
  <c r="T37" i="163"/>
  <c r="P37" i="163"/>
  <c r="L37" i="163"/>
  <c r="AB36" i="163"/>
  <c r="X36" i="163"/>
  <c r="T36" i="163"/>
  <c r="P36" i="163"/>
  <c r="L36" i="163"/>
  <c r="AB35" i="163"/>
  <c r="X35" i="163"/>
  <c r="T35" i="163"/>
  <c r="P35" i="163"/>
  <c r="L35" i="163"/>
  <c r="AB34" i="163"/>
  <c r="X34" i="163"/>
  <c r="T34" i="163"/>
  <c r="P34" i="163"/>
  <c r="L34" i="163"/>
  <c r="AB33" i="163"/>
  <c r="X33" i="163"/>
  <c r="T33" i="163"/>
  <c r="P33" i="163"/>
  <c r="L33" i="163"/>
  <c r="AB32" i="163"/>
  <c r="X32" i="163"/>
  <c r="T32" i="163"/>
  <c r="P32" i="163"/>
  <c r="L32" i="163"/>
  <c r="AB31" i="163"/>
  <c r="X31" i="163"/>
  <c r="T31" i="163"/>
  <c r="P31" i="163"/>
  <c r="L31" i="163"/>
  <c r="AB30" i="163"/>
  <c r="X30" i="163"/>
  <c r="T30" i="163"/>
  <c r="P30" i="163"/>
  <c r="L30" i="163"/>
  <c r="AB29" i="163"/>
  <c r="X29" i="163"/>
  <c r="T29" i="163"/>
  <c r="P29" i="163"/>
  <c r="L29" i="163"/>
  <c r="AB28" i="163"/>
  <c r="X28" i="163"/>
  <c r="T28" i="163"/>
  <c r="P28" i="163"/>
  <c r="L28" i="163"/>
  <c r="AB27" i="163"/>
  <c r="X27" i="163"/>
  <c r="T27" i="163"/>
  <c r="P27" i="163"/>
  <c r="L27" i="163"/>
  <c r="AB26" i="163"/>
  <c r="X26" i="163"/>
  <c r="T26" i="163"/>
  <c r="P26" i="163"/>
  <c r="L26" i="163"/>
  <c r="AB25" i="163"/>
  <c r="X25" i="163"/>
  <c r="T25" i="163"/>
  <c r="P25" i="163"/>
  <c r="L25" i="163"/>
  <c r="AB24" i="163"/>
  <c r="X24" i="163"/>
  <c r="T24" i="163"/>
  <c r="P24" i="163"/>
  <c r="L24" i="163"/>
  <c r="AB23" i="163"/>
  <c r="X23" i="163"/>
  <c r="T23" i="163"/>
  <c r="P23" i="163"/>
  <c r="L23" i="163"/>
  <c r="AB22" i="163"/>
  <c r="X22" i="163"/>
  <c r="T22" i="163"/>
  <c r="P22" i="163"/>
  <c r="L22" i="163"/>
  <c r="AB21" i="163"/>
  <c r="X21" i="163"/>
  <c r="T21" i="163"/>
  <c r="P21" i="163"/>
  <c r="L21" i="163"/>
  <c r="AB20" i="163"/>
  <c r="X20" i="163"/>
  <c r="T20" i="163"/>
  <c r="P20" i="163"/>
  <c r="L20" i="163"/>
  <c r="AB19" i="163"/>
  <c r="X19" i="163"/>
  <c r="T19" i="163"/>
  <c r="P19" i="163"/>
  <c r="L19" i="163"/>
  <c r="AB18" i="163"/>
  <c r="X18" i="163"/>
  <c r="T18" i="163"/>
  <c r="P18" i="163"/>
  <c r="L18" i="163"/>
  <c r="AB17" i="163"/>
  <c r="X17" i="163"/>
  <c r="T17" i="163"/>
  <c r="P17" i="163"/>
  <c r="L17" i="163"/>
  <c r="AB16" i="163"/>
  <c r="X16" i="163"/>
  <c r="T16" i="163"/>
  <c r="P16" i="163"/>
  <c r="L16" i="163"/>
  <c r="AB15" i="163"/>
  <c r="X15" i="163"/>
  <c r="T15" i="163"/>
  <c r="P15" i="163"/>
  <c r="L15" i="163"/>
  <c r="AB14" i="163"/>
  <c r="T14" i="163"/>
  <c r="P14" i="163"/>
  <c r="L14" i="163"/>
  <c r="AB13" i="163"/>
  <c r="X13" i="163"/>
  <c r="P13" i="163"/>
  <c r="AB12" i="163"/>
  <c r="X12" i="163"/>
  <c r="T12" i="163"/>
  <c r="L12" i="163"/>
  <c r="AB11" i="163"/>
  <c r="X11" i="163"/>
  <c r="T11" i="163"/>
  <c r="P11" i="163"/>
  <c r="L11" i="163"/>
  <c r="AB10" i="163"/>
  <c r="X10" i="163"/>
  <c r="T10" i="163"/>
  <c r="P10" i="163"/>
  <c r="L10" i="163"/>
  <c r="AB9" i="163"/>
  <c r="X9" i="163"/>
  <c r="T9" i="163"/>
  <c r="P9" i="163"/>
  <c r="AB8" i="163"/>
  <c r="X8" i="163"/>
  <c r="T8" i="163"/>
  <c r="P8" i="163"/>
  <c r="L8" i="163"/>
  <c r="AB7" i="163"/>
  <c r="C19" i="1" l="1"/>
  <c r="B12" i="1"/>
  <c r="A2" i="161" l="1"/>
  <c r="A1" i="161" l="1"/>
  <c r="G3" i="163" l="1"/>
  <c r="G2" i="163" s="1"/>
  <c r="D3" i="164"/>
  <c r="D2" i="164" s="1"/>
  <c r="D1" i="164" l="1"/>
  <c r="G1" i="163"/>
  <c r="P7" i="163"/>
  <c r="T7" i="163"/>
  <c r="X7" i="163"/>
  <c r="B1" i="161" l="1"/>
  <c r="B2" i="161"/>
  <c r="B3" i="161"/>
  <c r="B8" i="1" l="1"/>
  <c r="B7" i="1"/>
  <c r="B6" i="1"/>
  <c r="B5" i="1"/>
  <c r="B4" i="1"/>
  <c r="A2" i="1"/>
  <c r="C1" i="1" l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 shapeId="0">
      <text>
        <r>
          <rPr>
            <sz val="9"/>
            <color indexed="81"/>
            <rFont val="Tahoma"/>
            <family val="2"/>
            <charset val="204"/>
          </rPr>
          <t>автоматично формується при заповненні Додатку 1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 shapeId="0">
      <text>
        <r>
          <rPr>
            <sz val="9"/>
            <color indexed="81"/>
            <rFont val="Tahoma"/>
            <family val="2"/>
            <charset val="204"/>
          </rPr>
          <t>автоматично формується при заповненні Додатку 1</t>
        </r>
      </text>
    </comment>
  </commentList>
</comments>
</file>

<file path=xl/sharedStrings.xml><?xml version="1.0" encoding="utf-8"?>
<sst xmlns="http://schemas.openxmlformats.org/spreadsheetml/2006/main" count="832" uniqueCount="256">
  <si>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</si>
  <si>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</si>
  <si>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</si>
  <si>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</si>
  <si>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</si>
  <si>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</si>
  <si>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Документація процедури закупівлі</t>
  </si>
  <si>
    <t>Тендерний комітет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</si>
  <si>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</si>
  <si>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</si>
  <si>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</si>
  <si>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</si>
  <si>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</si>
  <si>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</si>
  <si>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</si>
  <si>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</si>
  <si>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</si>
  <si>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</si>
  <si>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</si>
  <si>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</si>
  <si>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</si>
  <si>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</si>
  <si>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</si>
  <si>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Телефон компанії</t>
  </si>
  <si>
    <t>http://foxtrotgroup.com.ua/uk/tender.html</t>
  </si>
  <si>
    <t>http://foxtrotgroup.com.ua/uk/tender/subscribe.html</t>
  </si>
  <si>
    <t>Номер витягу з реєстру платників ПДВ</t>
  </si>
  <si>
    <t>Дата проведення процедури розкриття пропозицій:</t>
  </si>
  <si>
    <t>м. Київ, 04112</t>
  </si>
  <si>
    <t>Термін надання пропозиції включно до</t>
  </si>
  <si>
    <t>Офіційний сайт компанії Учасника (за наявності)</t>
  </si>
  <si>
    <t>м. Київ, 04112, вул. Дорогожицька, 1, галерея 1, кабінет 1.</t>
  </si>
  <si>
    <r>
      <rPr>
        <b/>
        <sz val="10"/>
        <color theme="1"/>
        <rFont val="Arial"/>
        <family val="2"/>
        <charset val="204"/>
      </rPr>
      <t>Електронна версія пропозиції</t>
    </r>
    <r>
      <rPr>
        <sz val="10"/>
        <color theme="1"/>
        <rFont val="Arial"/>
        <family val="2"/>
        <charset val="204"/>
      </rPr>
      <t xml:space="preserve"> в форматі Excel подається на адресу:</t>
    </r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</si>
  <si>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</si>
  <si>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>Адреса надання пропозиції: м. Київ, 04112, вул. Дорогожицька,1, галерея 1, кімната 1.</t>
  </si>
  <si>
    <t>Місце розкриття пропозицій: м. Київ, 04112, вул. Дорогожицька, 1.</t>
  </si>
  <si>
    <t>Підписатися на розсилку актуальних тендерів ГК «ФОКСТРОТ» можна за посиланням:</t>
  </si>
  <si>
    <t>Назва компанії (як у статуті)</t>
  </si>
  <si>
    <t>Проект договору додається.</t>
  </si>
  <si>
    <t>Комерційна пропозиція</t>
  </si>
  <si>
    <t>Розміщення банерної, відеореклами, брендування сайтів в мережі Інтернет</t>
  </si>
  <si>
    <t>Знижки необхідно надати диференційовано, а не використовувати наскрізну знижку для всіх СХ, сайтів і форматів.</t>
  </si>
  <si>
    <t>Надати приклад медіа плану по розміщенню медійної рекламної кампанії у мережі Інтернет для кампанії «Оновлення Фокстрот»</t>
  </si>
  <si>
    <t>Дані для виконання завдання</t>
  </si>
  <si>
    <t>Ціль: максимальне охоплення цільової аудиторії на ефективній частоті.</t>
  </si>
  <si>
    <t>Запропонувати мінімальний та оптимальний бюджет на проведення кампанії.</t>
  </si>
  <si>
    <t>Запропонувати та аргументувати оптимальний вибір сайтів і пакетів для досягнення максимального охоплення.</t>
  </si>
  <si>
    <t>Ціль: залучення максимальної кількості трафіку на сторінку з промотоваром.</t>
  </si>
  <si>
    <t>Запропонувати та аргументувати оптимальний вибір інструментів таргетингу, ретаргетингу для досягнення максимальної кількості кліків та оптимізації показника СРС.</t>
  </si>
  <si>
    <t>tender-633@foxtrot.ua</t>
  </si>
  <si>
    <t>Пряме розміщення</t>
  </si>
  <si>
    <t>Skidki&amp;Akcii</t>
  </si>
  <si>
    <t>Мобільний додаток</t>
  </si>
  <si>
    <t>nv</t>
  </si>
  <si>
    <t>bit</t>
  </si>
  <si>
    <t>gismeteo</t>
  </si>
  <si>
    <t>Інструмент для розміщення мобайл реклами</t>
  </si>
  <si>
    <t>Starlight</t>
  </si>
  <si>
    <t>Тематичні пакети</t>
  </si>
  <si>
    <t>UMH</t>
  </si>
  <si>
    <t>Go2net</t>
  </si>
  <si>
    <t>FISH</t>
  </si>
  <si>
    <t>Admixer</t>
  </si>
  <si>
    <t xml:space="preserve">segodnya.ua </t>
  </si>
  <si>
    <t xml:space="preserve">megogo.net </t>
  </si>
  <si>
    <t>Максимально допустимий об'єм показів</t>
  </si>
  <si>
    <t>branding</t>
  </si>
  <si>
    <t>video</t>
  </si>
  <si>
    <t>banner</t>
  </si>
  <si>
    <t>Пакети та сайти</t>
  </si>
  <si>
    <t>Цільова група</t>
  </si>
  <si>
    <t>Saleshouse</t>
  </si>
  <si>
    <t>Обсяг показів у тиждень на частоті "3"</t>
  </si>
  <si>
    <t>Вартість за 1 000 показів</t>
  </si>
  <si>
    <t>Географія</t>
  </si>
  <si>
    <t>Вік</t>
  </si>
  <si>
    <t>Стать</t>
  </si>
  <si>
    <t>Більше 1 бренду</t>
  </si>
  <si>
    <t xml:space="preserve">1 бренд </t>
  </si>
  <si>
    <t>80% виключення зі списку сайтів</t>
  </si>
  <si>
    <t>70% виключення зі списку сайтів</t>
  </si>
  <si>
    <t>60% виключення зі списку сайтів</t>
  </si>
  <si>
    <t>50% виключення зі списку сайтів</t>
  </si>
  <si>
    <t>40% виключення зі списку сайтів</t>
  </si>
  <si>
    <t>30% виключення зі списку сайтів</t>
  </si>
  <si>
    <t>20% виключення зі списку сайтів</t>
  </si>
  <si>
    <t>10% виключення зі списку сайтів</t>
  </si>
  <si>
    <t xml:space="preserve">Націнки за таргетинг </t>
  </si>
  <si>
    <t>Націнки за ко-брендінг</t>
  </si>
  <si>
    <t>Націнки за зміну частоти</t>
  </si>
  <si>
    <t>Націнки за ретаргетинг</t>
  </si>
  <si>
    <t>Націнка за "Black lists"</t>
  </si>
  <si>
    <t>Націнка за "White lists"</t>
  </si>
  <si>
    <t>Adpartner</t>
  </si>
  <si>
    <t>Додаток №2. Націнки та коефіцієнти</t>
  </si>
  <si>
    <t>Націнки та коефіцієнти, які призводять до зміни вартості, %</t>
  </si>
  <si>
    <t>Знижка, %</t>
  </si>
  <si>
    <t>Прайсова вартість, 
грн. з ПДВ</t>
  </si>
  <si>
    <t>Прайсова вартість 30 sec, 
грн. з ПДВ</t>
  </si>
  <si>
    <t>Прайсова вартість 20 sec, 
грн. з ПДВ</t>
  </si>
  <si>
    <t>Вказати основних клієнтів за напрямком даної закупівлі</t>
  </si>
  <si>
    <t>Прайсова вартість  15 sec, грн. з ПДВ</t>
  </si>
  <si>
    <t>Вартість розміщення з урахуванням знижки, грн. з ПДВ</t>
  </si>
  <si>
    <r>
      <t xml:space="preserve">Надання звіту про розміщення в електронному вигляді (e-mail) протягом 3-х робочих днів з моменту 100% розміщення реклами. Надання звіту в друкованому вигляді протягом 5-ти робочих днів з моменту 100% розміщення реклами. 
</t>
    </r>
    <r>
      <rPr>
        <i/>
        <sz val="10"/>
        <rFont val="Arial"/>
        <family val="2"/>
        <charset val="204"/>
      </rPr>
      <t>Підтвердити або вказати свої умови.</t>
    </r>
  </si>
  <si>
    <r>
      <t xml:space="preserve">Прайси, а також знижки та націнки по всіх майданчиках, які є актуальними на момент подачі Учасником пропозиції, мають бути зафіксовані на період дії договору (один рік) без прив'язки до бюджету. 
</t>
    </r>
    <r>
      <rPr>
        <i/>
        <sz val="10"/>
        <rFont val="Arial"/>
        <family val="2"/>
        <charset val="204"/>
      </rPr>
      <t>Підтвердити або вказати свої умови.</t>
    </r>
  </si>
  <si>
    <r>
      <t xml:space="preserve">Безготівкова оплата після підписання акту виконаних робіт, повного комплекту бухгалтерських документів та зареєстрованої податкової накладної. 
</t>
    </r>
    <r>
      <rPr>
        <i/>
        <sz val="10"/>
        <rFont val="Arial"/>
        <family val="2"/>
        <charset val="204"/>
      </rPr>
      <t>Підтвердити або вказати свої умови.</t>
    </r>
  </si>
  <si>
    <t xml:space="preserve">Adpartner Women Package  </t>
  </si>
  <si>
    <t xml:space="preserve">Adpartner Business Package  </t>
  </si>
  <si>
    <t xml:space="preserve">Liga.net  </t>
  </si>
  <si>
    <t xml:space="preserve">olx.ua </t>
  </si>
  <si>
    <t xml:space="preserve">obozrevatel.com </t>
  </si>
  <si>
    <t xml:space="preserve">tsn.ua </t>
  </si>
  <si>
    <t xml:space="preserve">1plus1.ua </t>
  </si>
  <si>
    <t xml:space="preserve">unian.net </t>
  </si>
  <si>
    <t xml:space="preserve">lifestyle.segodnya.ua </t>
  </si>
  <si>
    <t xml:space="preserve">gagadget.com </t>
  </si>
  <si>
    <t xml:space="preserve">tet.tv </t>
  </si>
  <si>
    <t xml:space="preserve">bit.ua </t>
  </si>
  <si>
    <t xml:space="preserve">rbc.ua </t>
  </si>
  <si>
    <t xml:space="preserve">gismeteo.ua </t>
  </si>
  <si>
    <t xml:space="preserve">minfin.com.ua </t>
  </si>
  <si>
    <t xml:space="preserve">meteo.ua </t>
  </si>
  <si>
    <t xml:space="preserve">RON </t>
  </si>
  <si>
    <t xml:space="preserve">Smart TV </t>
  </si>
  <si>
    <t xml:space="preserve">ivi.ru  </t>
  </si>
  <si>
    <t xml:space="preserve">1plus1.video </t>
  </si>
  <si>
    <t xml:space="preserve">tvzavr.ru </t>
  </si>
  <si>
    <t xml:space="preserve">xsport.ua </t>
  </si>
  <si>
    <t xml:space="preserve">vshkole.com </t>
  </si>
  <si>
    <t xml:space="preserve">sinoptik.ua </t>
  </si>
  <si>
    <t xml:space="preserve"> Adpartner RON  </t>
  </si>
  <si>
    <t xml:space="preserve">24tv.ua  </t>
  </si>
  <si>
    <t xml:space="preserve">Lux.fm  </t>
  </si>
  <si>
    <t xml:space="preserve">Maximum.fm </t>
  </si>
  <si>
    <t xml:space="preserve">Sinoptik.ua  </t>
  </si>
  <si>
    <t xml:space="preserve">Tsn.ua </t>
  </si>
  <si>
    <t xml:space="preserve">Unian.net </t>
  </si>
  <si>
    <t xml:space="preserve">Tet.tv </t>
  </si>
  <si>
    <t xml:space="preserve">Meteoprog.ua </t>
  </si>
  <si>
    <t xml:space="preserve">https://24tv.ua/sport/  </t>
  </si>
  <si>
    <t xml:space="preserve">https://auto.24tv.ua </t>
  </si>
  <si>
    <t xml:space="preserve">Obozrevatel.com </t>
  </si>
  <si>
    <t xml:space="preserve">Adpartner News Package  </t>
  </si>
  <si>
    <t xml:space="preserve">Adpartner RON license (Video in-stream) </t>
  </si>
  <si>
    <t xml:space="preserve">https://24tv.ua/lifestyle/  </t>
  </si>
  <si>
    <t xml:space="preserve">https://24tv.ua/health/  </t>
  </si>
  <si>
    <t xml:space="preserve">Sinoptik.ua </t>
  </si>
  <si>
    <t xml:space="preserve">Minfin.com.ua </t>
  </si>
  <si>
    <t xml:space="preserve">Liga.net </t>
  </si>
  <si>
    <t xml:space="preserve">luxlux.net </t>
  </si>
  <si>
    <t xml:space="preserve">Пакет Охватный (RON) </t>
  </si>
  <si>
    <t xml:space="preserve">Finance.ua+Minfin.com.ua </t>
  </si>
  <si>
    <t xml:space="preserve">RBC.UA </t>
  </si>
  <si>
    <t xml:space="preserve">24tv.ua </t>
  </si>
  <si>
    <t xml:space="preserve">Gismeteo.ua </t>
  </si>
  <si>
    <t xml:space="preserve">www.1plus1.video </t>
  </si>
  <si>
    <t xml:space="preserve">www.1plus1.ua </t>
  </si>
  <si>
    <t xml:space="preserve">www.tet.tv </t>
  </si>
  <si>
    <t xml:space="preserve">www.tsn.ua </t>
  </si>
  <si>
    <t xml:space="preserve">www.unian.net </t>
  </si>
  <si>
    <t xml:space="preserve">www.xsport.ua </t>
  </si>
  <si>
    <t xml:space="preserve">www.1plus1tv.org </t>
  </si>
  <si>
    <t xml:space="preserve">i.ua </t>
  </si>
  <si>
    <t xml:space="preserve">isport.ua </t>
  </si>
  <si>
    <t xml:space="preserve">vgorode.ua </t>
  </si>
  <si>
    <t xml:space="preserve">gloss.ua </t>
  </si>
  <si>
    <t xml:space="preserve">stb.ua </t>
  </si>
  <si>
    <t xml:space="preserve">novy.tv </t>
  </si>
  <si>
    <t xml:space="preserve">smachno.ua </t>
  </si>
  <si>
    <t xml:space="preserve">liga.net </t>
  </si>
  <si>
    <t xml:space="preserve">SEGODNYA.UA </t>
  </si>
  <si>
    <t xml:space="preserve">Пакет SLM </t>
  </si>
  <si>
    <t xml:space="preserve">Digital TV </t>
  </si>
  <si>
    <t xml:space="preserve">Selectivv </t>
  </si>
  <si>
    <t xml:space="preserve">nv.ua </t>
  </si>
  <si>
    <t xml:space="preserve">Skidki&amp;Akcii </t>
  </si>
  <si>
    <t>+</t>
  </si>
  <si>
    <t>-          ЦА: чоловіки, жінки, вік – 18-55 міста 50 тис +</t>
  </si>
  <si>
    <t>-          Період кампанії – 4 тижні</t>
  </si>
  <si>
    <t>План має відображати охоплення, цільове охоплення, CPM, CTR, частоту;</t>
  </si>
  <si>
    <t>План має містити всі стандартні медійні показники: кількість показів, охоплення, цільове охоплення, СTR, CPC, загальний бюджет.</t>
  </si>
  <si>
    <t xml:space="preserve">Запропонувати оптимальне співвідношення форматів (банери, відео, тощо). </t>
  </si>
  <si>
    <r>
      <t xml:space="preserve">Готовність надавати замовленням компанії Фокстрот пріоритет.
</t>
    </r>
    <r>
      <rPr>
        <i/>
        <sz val="10"/>
        <rFont val="Arial"/>
        <family val="2"/>
        <charset val="204"/>
      </rPr>
      <t>Підтвердити або вказати свої умови.</t>
    </r>
  </si>
  <si>
    <r>
      <t xml:space="preserve">Готовність до нестандартних завдань і роботи в позаурочний час.
</t>
    </r>
    <r>
      <rPr>
        <i/>
        <sz val="10"/>
        <rFont val="Arial"/>
        <family val="2"/>
        <charset val="204"/>
      </rPr>
      <t>Підтвердити або вказати свої умови.</t>
    </r>
  </si>
  <si>
    <t>Запропонгувати оптимальний вибір сайтів та пакетів</t>
  </si>
  <si>
    <t>Розміщення всіх інтернет кампаній проводиться через gеmiusDirectEffect, а саме, через клієнтській акаунт</t>
  </si>
  <si>
    <t>-          ЦА: чоловіки, жінки – 25-45, дохід середній +, міста 50К+</t>
  </si>
  <si>
    <t>-          Період кампанії – 2 тижні</t>
  </si>
  <si>
    <t>-          Бюджет кампанії 200 000грн (з ПДВ та АК)</t>
  </si>
  <si>
    <t>-          В плані не повинні бути присутні “піратські” ресурси.</t>
  </si>
  <si>
    <t>1. Загальні вимоги:</t>
  </si>
  <si>
    <t>·         Порядок комірок, відображений в Додатку №1 та Додатку №2, не повинен бути змінений.</t>
  </si>
  <si>
    <t>·         Агенція повинна дотримуватися всіх заявлених на тендері цінових умов.</t>
  </si>
  <si>
    <t xml:space="preserve">·         По всіх майданчиках повинні бути надані знижки/націнки, які будуть зафіксовані на період дії контракту. </t>
  </si>
  <si>
    <t>·         Прайси та знижки по всіх майданчиках фіксуються без прив'язки до бюджету на термін дії контракту.</t>
  </si>
  <si>
    <t xml:space="preserve">·         Надання звіту про розміщення в електронному вигляді (e-mail) протягом 3-х робочих днів з моменту 100% розміщення реклами. </t>
  </si>
  <si>
    <t>·         Необхідно забезпечити доступи до статистики рекламних кампаній</t>
  </si>
  <si>
    <t>·         підприємства/компанії, зареєстровані на території України;</t>
  </si>
  <si>
    <t>·         підприємства/компанії, які мають досвід роботи в даному напрямку не менше ніж 1 рік;</t>
  </si>
  <si>
    <t>·         підприємства/компанії, які не співпрацюють з конкурентами «Фокстрот»;</t>
  </si>
  <si>
    <r>
      <t xml:space="preserve">Заповнити таблиці </t>
    </r>
    <r>
      <rPr>
        <u/>
        <sz val="10"/>
        <color rgb="FF0000FF"/>
        <rFont val="Arial"/>
        <family val="2"/>
        <charset val="204"/>
      </rPr>
      <t>Додатку №1</t>
    </r>
    <r>
      <rPr>
        <sz val="10"/>
        <color theme="1"/>
        <rFont val="Arial"/>
        <family val="2"/>
        <charset val="204"/>
      </rPr>
      <t xml:space="preserve"> із переліком СХ, пакетів та форматів. У таблиці необхідно внести дані по гарантованому обсягу показів в тиждень, прайсовій вартості розміщення та знижкам. Обсяги показів мають бути видані саме під вказану ціну.</t>
    </r>
  </si>
  <si>
    <r>
      <t xml:space="preserve">Заповнити таблиці </t>
    </r>
    <r>
      <rPr>
        <u/>
        <sz val="10"/>
        <color rgb="FF0000FF"/>
        <rFont val="Arial"/>
        <family val="2"/>
        <charset val="204"/>
      </rPr>
      <t>Додатку №2</t>
    </r>
    <r>
      <rPr>
        <sz val="10"/>
        <color theme="1"/>
        <rFont val="Arial"/>
        <family val="2"/>
        <charset val="204"/>
      </rPr>
      <t>. У таблиці необхідно внести дані по всім можливим націнкам при розміщенні.</t>
    </r>
  </si>
  <si>
    <r>
      <t>Надати приклад медіа плану для продукту «</t>
    </r>
    <r>
      <rPr>
        <sz val="10"/>
        <color rgb="FF000000"/>
        <rFont val="Arial"/>
        <family val="2"/>
        <charset val="204"/>
      </rPr>
      <t>Пральна машина»</t>
    </r>
  </si>
  <si>
    <t xml:space="preserve">Запропонувати оптимальне співвідношення форматів (банери, відео, брендування сайту). </t>
  </si>
  <si>
    <t>Запропонувати рекомендації розміщення медійної рекламної кампанії націлених на максимальне охоплення цільової аудиторії з ефективною частотою.</t>
  </si>
  <si>
    <t>Запропонувати рекомендації розміщення медійної рекламної по максимальному залученню цільової аудиторії на сайт</t>
  </si>
  <si>
    <t>-          Продукт: Пральна машина SAMSUNG WW60J30G03WDUA</t>
  </si>
  <si>
    <t>·         Прайси по всіх майданчиках повинні бути зафіксовані на термін дії контракту, в разі зменшення вартості - нові прайси фіксуються і діють до закінчення терміну дії контракту.</t>
  </si>
  <si>
    <t>·         У разі появи нових сайтів, або сайтів, які відсутні в Додатку №1 та Додатку №2, компанія Фокстрот залишає за собою право проведення альтернативного прорахунку з декількома агенціями. Розміщення на нових сайтах буде проводити Агенція, що запропонувала найменший CPM. При цьому переможець тендеру має право запропонувати знижку, аналогічну найменшої запропонованої. У цьому випадку право на розміщення залишається у переможця тендера. Прайси та знижки за новими майданчиками фіксуються з моменту появи сайту (площадки) і діють до моменту завершення дії контракту з Агенцією.</t>
  </si>
  <si>
    <t>1. Цінова пропозиція (найнижча ціна) – вага 80%</t>
  </si>
  <si>
    <t>2. Підхід до медіапланування (рекомедації розміщення, відповідність МП цільовій аудиторії) – вага 15%</t>
  </si>
  <si>
    <r>
      <rPr>
        <b/>
        <sz val="10"/>
        <color theme="1"/>
        <rFont val="Arial"/>
        <family val="2"/>
        <charset val="204"/>
      </rPr>
      <t>Метою цієї закупівлі є</t>
    </r>
    <r>
      <rPr>
        <sz val="10"/>
        <color theme="1"/>
        <rFont val="Arial"/>
        <family val="2"/>
        <charset val="204"/>
      </rPr>
      <t xml:space="preserve">: Вибір єдиного </t>
    </r>
    <r>
      <rPr>
        <sz val="10"/>
        <color rgb="FF000000"/>
        <rFont val="Arial"/>
        <family val="2"/>
        <charset val="204"/>
      </rPr>
      <t xml:space="preserve">підрядника по розміщенню медійної банерної та відео реклами </t>
    </r>
    <r>
      <rPr>
        <sz val="10"/>
        <color theme="1"/>
        <rFont val="Arial"/>
        <family val="2"/>
        <charset val="204"/>
      </rPr>
      <t>у мережі Інтернет у період жовтень 2019 р. – вересень 2020 року</t>
    </r>
  </si>
  <si>
    <t>Принцип розміщення:</t>
  </si>
  <si>
    <t>·         Медіа плани надаються у форматі Excel</t>
  </si>
  <si>
    <t xml:space="preserve">·         організації, які своєчасно надали належним чином оформлену пропозицію для участі в процедурі закупівлі. </t>
  </si>
  <si>
    <t>2. Порядок ціноутворення:</t>
  </si>
  <si>
    <t>3. Звітність та моніторинг:</t>
  </si>
  <si>
    <t>Пріоритетні сайти</t>
  </si>
  <si>
    <t>·         Копія документа, що підтверджує повноваження керівника (виписка з Статуту, Довіреності тощо).</t>
  </si>
  <si>
    <t>·         Витяг з єдиного державного реєстру підприємств та організацій.</t>
  </si>
  <si>
    <t>·         Копія довідки /виписка щодо включення компанії в Єдиний державний реєстр підприємств та організацій України (для резидентів).</t>
  </si>
  <si>
    <t>·         Витяг з реєстру платників ПДВ.</t>
  </si>
  <si>
    <t>3. Готовність до нестандартних завдань, можливої роботи в позаурочний час з наданням замовленням компанії Фокстрот пріоритету – вага 5%</t>
  </si>
  <si>
    <t>·         Довідку про розмір чистих активів (тільки для ТОВ).</t>
  </si>
  <si>
    <t>4. Тендерне завдання</t>
  </si>
  <si>
    <t>5. Вимоги щодо оформлення пропозицій</t>
  </si>
  <si>
    <t>6. Порядок надання пропозицій Учасниками</t>
  </si>
  <si>
    <t>Пропозиції Учасників подаються в термін, визначений в оголошенні про процедуру закупівлі.</t>
  </si>
  <si>
    <t>- Комерційну пропозицію в формі Додатків 1, 2, Анкету Учасника в форматі Excel</t>
  </si>
  <si>
    <t>- Лист у довільній формі про прийняття умов Договору в редакції Замовника або Протокол розбіжностей до Договору</t>
  </si>
  <si>
    <t>- Презентацію щодо досвіду роботи агенції, структури команди та її професійного рівня (посади, роботи тощо)</t>
  </si>
  <si>
    <t>·         Баланс та фінансовий звіт підприємства за попередній рік;</t>
  </si>
  <si>
    <t xml:space="preserve">7. Місце, дата та час розкриття пропозицій Учасників </t>
  </si>
  <si>
    <t>Додаток №1. Прайси та знижки</t>
  </si>
  <si>
    <t>Підтвердити відтермінування оплати строком 30 календарних днів.</t>
  </si>
  <si>
    <t>9. Істотні умови, які обов'язково входять до договору про закупівлю </t>
  </si>
  <si>
    <r>
      <t xml:space="preserve">На конверті має бути наклеєний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color theme="1"/>
        <rFont val="Arial"/>
        <family val="2"/>
        <charset val="204"/>
      </rPr>
      <t xml:space="preserve">, який автоматично формується при заповненні </t>
    </r>
    <r>
      <rPr>
        <u/>
        <sz val="10"/>
        <color rgb="FF0000FF"/>
        <rFont val="Arial"/>
        <family val="2"/>
        <charset val="204"/>
      </rPr>
      <t>Анкети учасника</t>
    </r>
    <r>
      <rPr>
        <sz val="10"/>
        <color theme="1"/>
        <rFont val="Arial"/>
        <family val="2"/>
        <charset val="204"/>
      </rPr>
      <t>.</t>
    </r>
  </si>
  <si>
    <t>У процедурі тендеру можуть брати участь:</t>
  </si>
  <si>
    <t>Учасники повинні надати разом з комерційною пропозицією копії наступних документів:</t>
  </si>
  <si>
    <t>Учасники мають запропонувати «Фокстрот» найбільш ефективну модель розміщення реклами у мережі Інтернет, враховуючи, що головними цілями медійної он-лайн активності є охоплення максимальної аудиторії, та конверсія (пряма або асоційована) максимальної кількості аудиторії у покупку (оформлення замовлення на сайті).</t>
  </si>
  <si>
    <t>1. Інформація про предмет закупівлі</t>
  </si>
  <si>
    <t xml:space="preserve">2. Інформація про замовника </t>
  </si>
  <si>
    <r>
      <t>3. Кваліфікаційні вимоги до учасників</t>
    </r>
    <r>
      <rPr>
        <sz val="10"/>
        <color theme="1"/>
        <rFont val="Arial"/>
        <family val="2"/>
        <charset val="204"/>
      </rPr>
      <t> </t>
    </r>
  </si>
  <si>
    <t>- Копії документів, що зазначені в п. 3</t>
  </si>
  <si>
    <t xml:space="preserve">Учасника в рамках даної процедури закупівлі мають підготувати: </t>
  </si>
  <si>
    <t>1. Цінову пропозицію.</t>
  </si>
  <si>
    <t xml:space="preserve">2. Два завдання по Медіа плануванню: </t>
  </si>
  <si>
    <t>Завдання 1. Іміджева кампанія:</t>
  </si>
  <si>
    <t>Завдання 2. Кампанія по залученню відвідувачів на сайт:</t>
  </si>
  <si>
    <t>- Завдання 1. Іміджева кампанія</t>
  </si>
  <si>
    <t>- Завдання 2. Кампанія по залученню відвідувачів на сайт</t>
  </si>
  <si>
    <r>
      <t>Учасники подають:</t>
    </r>
    <r>
      <rPr>
        <b/>
        <sz val="10"/>
        <color theme="1"/>
        <rFont val="Arial"/>
        <family val="2"/>
        <charset val="204"/>
      </rPr>
      <t/>
    </r>
  </si>
  <si>
    <t>в електронному вигляді:</t>
  </si>
  <si>
    <r>
      <rPr>
        <b/>
        <sz val="10"/>
        <color theme="1"/>
        <rFont val="Arial"/>
        <family val="2"/>
        <charset val="204"/>
      </rPr>
      <t>оригінал пропозиції</t>
    </r>
    <r>
      <rPr>
        <sz val="10"/>
        <color theme="1"/>
        <rFont val="Arial"/>
        <family val="2"/>
        <charset val="204"/>
      </rPr>
      <t>, а саме:</t>
    </r>
  </si>
  <si>
    <t>- Комерційну пропозицію в формі Додатків 1, 2 та Анкету Учасника, завірену підписом керівника та печаткою, в запечатаному паперовому конверті розміром 229×324мм.</t>
  </si>
  <si>
    <t>8. Критерії вибору переможця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</si>
</sst>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_-* #,##0.00\ _р_._-;\-* #,##0.00\ _р_._-;_-* &quot;-&quot;??\ _р_._-;_-@_-"/>
    <numFmt numFmtId="168" formatCode="#,##0_ ;\-#,##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9"/>
      <color indexed="12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8"/>
      <color rgb="FFC0000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167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7" fontId="15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0" fontId="5" fillId="0" borderId="0" xfId="0" applyFont="1"/>
    <xf numFmtId="0" fontId="3" fillId="0" borderId="0" xfId="0" applyFont="1"/>
    <xf numFmtId="0" fontId="5" fillId="0" borderId="0" xfId="0" applyFont="1" applyFill="1" applyBorder="1" applyAlignment="1" applyProtection="1">
      <alignment vertical="top" wrapText="1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/>
    <xf numFmtId="0" fontId="7" fillId="0" borderId="0" xfId="0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left" vertical="top" wrapText="1"/>
    </xf>
    <xf numFmtId="165" fontId="7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left"/>
    </xf>
    <xf numFmtId="0" fontId="14" fillId="0" borderId="0" xfId="0" applyFont="1" applyFill="1" applyAlignment="1">
      <alignment vertical="center"/>
    </xf>
    <xf numFmtId="165" fontId="14" fillId="0" borderId="0" xfId="0" applyNumberFormat="1" applyFont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wrapText="1"/>
    </xf>
    <xf numFmtId="0" fontId="26" fillId="0" borderId="0" xfId="0" applyFont="1" applyFill="1" applyAlignment="1">
      <alignment horizontal="right" vertical="center"/>
    </xf>
    <xf numFmtId="0" fontId="19" fillId="0" borderId="0" xfId="0" applyFont="1" applyBorder="1" applyAlignment="1">
      <alignment vertical="top"/>
    </xf>
    <xf numFmtId="0" fontId="19" fillId="0" borderId="9" xfId="0" applyNumberFormat="1" applyFont="1" applyFill="1" applyBorder="1" applyAlignment="1">
      <alignment horizontal="left" vertical="center" wrapText="1"/>
    </xf>
    <xf numFmtId="0" fontId="18" fillId="0" borderId="9" xfId="0" applyNumberFormat="1" applyFont="1" applyFill="1" applyBorder="1" applyAlignment="1">
      <alignment horizontal="left" vertical="center" wrapText="1"/>
    </xf>
    <xf numFmtId="0" fontId="18" fillId="0" borderId="9" xfId="1" applyNumberFormat="1" applyFont="1" applyFill="1" applyBorder="1" applyAlignment="1">
      <alignment horizontal="left" vertical="center" wrapText="1"/>
    </xf>
    <xf numFmtId="0" fontId="18" fillId="0" borderId="9" xfId="2" applyNumberFormat="1" applyFont="1" applyFill="1" applyBorder="1" applyAlignment="1">
      <alignment horizontal="left" vertical="center" wrapText="1"/>
    </xf>
    <xf numFmtId="0" fontId="19" fillId="2" borderId="9" xfId="2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top" wrapText="1"/>
    </xf>
    <xf numFmtId="0" fontId="19" fillId="0" borderId="0" xfId="0" applyFont="1" applyAlignment="1">
      <alignment vertical="center"/>
    </xf>
    <xf numFmtId="0" fontId="21" fillId="3" borderId="0" xfId="12" applyFont="1" applyFill="1"/>
    <xf numFmtId="0" fontId="21" fillId="3" borderId="0" xfId="12" applyFont="1" applyFill="1" applyAlignment="1">
      <alignment horizontal="center"/>
    </xf>
    <xf numFmtId="0" fontId="21" fillId="3" borderId="0" xfId="12" applyFont="1" applyFill="1" applyAlignment="1"/>
    <xf numFmtId="0" fontId="29" fillId="3" borderId="9" xfId="12" applyFont="1" applyFill="1" applyBorder="1" applyAlignment="1">
      <alignment vertical="center" wrapText="1"/>
    </xf>
    <xf numFmtId="0" fontId="29" fillId="3" borderId="9" xfId="13" applyNumberFormat="1" applyFont="1" applyFill="1" applyBorder="1" applyAlignment="1">
      <alignment vertical="center" wrapText="1"/>
    </xf>
    <xf numFmtId="164" fontId="29" fillId="3" borderId="9" xfId="13" applyFont="1" applyFill="1" applyBorder="1" applyAlignment="1">
      <alignment vertical="center" wrapText="1"/>
    </xf>
    <xf numFmtId="0" fontId="21" fillId="3" borderId="0" xfId="12" applyFont="1" applyFill="1" applyAlignment="1">
      <alignment horizontal="center" vertical="top"/>
    </xf>
    <xf numFmtId="0" fontId="21" fillId="3" borderId="0" xfId="12" applyFont="1" applyFill="1" applyAlignment="1">
      <alignment vertical="top"/>
    </xf>
    <xf numFmtId="0" fontId="29" fillId="3" borderId="9" xfId="12" applyFont="1" applyFill="1" applyBorder="1" applyAlignment="1">
      <alignment horizontal="center" vertical="top" wrapText="1"/>
    </xf>
    <xf numFmtId="2" fontId="21" fillId="3" borderId="9" xfId="13" applyNumberFormat="1" applyFont="1" applyFill="1" applyBorder="1" applyAlignment="1">
      <alignment horizontal="right" vertical="center" wrapText="1"/>
    </xf>
    <xf numFmtId="164" fontId="20" fillId="3" borderId="0" xfId="13" applyFont="1" applyFill="1" applyBorder="1" applyAlignment="1">
      <alignment vertical="center"/>
    </xf>
    <xf numFmtId="0" fontId="28" fillId="3" borderId="0" xfId="12" applyFont="1" applyFill="1" applyAlignment="1">
      <alignment vertical="top"/>
    </xf>
    <xf numFmtId="0" fontId="29" fillId="3" borderId="9" xfId="12" applyFont="1" applyFill="1" applyBorder="1" applyAlignment="1">
      <alignment horizontal="left" vertical="top" wrapText="1"/>
    </xf>
    <xf numFmtId="0" fontId="29" fillId="3" borderId="9" xfId="13" applyNumberFormat="1" applyFont="1" applyFill="1" applyBorder="1" applyAlignment="1">
      <alignment horizontal="left" vertical="top" wrapText="1"/>
    </xf>
    <xf numFmtId="3" fontId="21" fillId="3" borderId="9" xfId="13" applyNumberFormat="1" applyFont="1" applyFill="1" applyBorder="1" applyAlignment="1">
      <alignment horizontal="center" vertical="top" wrapText="1"/>
    </xf>
    <xf numFmtId="10" fontId="21" fillId="3" borderId="9" xfId="13" applyNumberFormat="1" applyFont="1" applyFill="1" applyBorder="1" applyAlignment="1">
      <alignment horizontal="center" vertical="top" wrapText="1"/>
    </xf>
    <xf numFmtId="168" fontId="21" fillId="3" borderId="9" xfId="13" applyNumberFormat="1" applyFont="1" applyFill="1" applyBorder="1" applyAlignment="1">
      <alignment horizontal="center" vertical="top" wrapText="1"/>
    </xf>
    <xf numFmtId="0" fontId="21" fillId="3" borderId="0" xfId="12" applyFont="1" applyFill="1" applyAlignment="1">
      <alignment horizontal="left" vertical="top"/>
    </xf>
    <xf numFmtId="164" fontId="20" fillId="3" borderId="0" xfId="13" applyFont="1" applyFill="1" applyBorder="1" applyAlignment="1">
      <alignment vertical="top"/>
    </xf>
    <xf numFmtId="0" fontId="25" fillId="0" borderId="0" xfId="0" applyFont="1" applyAlignment="1">
      <alignment horizontal="left" vertical="top"/>
    </xf>
    <xf numFmtId="164" fontId="21" fillId="3" borderId="9" xfId="2" applyFont="1" applyFill="1" applyBorder="1" applyAlignment="1">
      <alignment horizontal="center" vertical="top" wrapText="1"/>
    </xf>
    <xf numFmtId="0" fontId="19" fillId="0" borderId="9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21" fillId="0" borderId="9" xfId="3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vertical="center" wrapText="1"/>
    </xf>
    <xf numFmtId="0" fontId="22" fillId="3" borderId="0" xfId="1" applyFont="1" applyFill="1" applyBorder="1" applyAlignment="1">
      <alignment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top"/>
    </xf>
    <xf numFmtId="0" fontId="19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 indent="2"/>
    </xf>
    <xf numFmtId="0" fontId="23" fillId="3" borderId="3" xfId="0" applyFont="1" applyFill="1" applyBorder="1" applyAlignment="1">
      <alignment horizontal="left" vertical="center" wrapText="1"/>
    </xf>
    <xf numFmtId="164" fontId="29" fillId="3" borderId="9" xfId="13" applyFont="1" applyFill="1" applyBorder="1" applyAlignment="1">
      <alignment horizontal="center" vertical="top" wrapText="1"/>
    </xf>
    <xf numFmtId="0" fontId="19" fillId="0" borderId="20" xfId="0" applyFont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center" wrapText="1"/>
    </xf>
    <xf numFmtId="0" fontId="22" fillId="0" borderId="4" xfId="1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quotePrefix="1" applyFont="1" applyFill="1" applyBorder="1" applyAlignment="1">
      <alignment horizontal="left" vertical="center" wrapText="1" indent="2"/>
    </xf>
    <xf numFmtId="0" fontId="21" fillId="0" borderId="4" xfId="0" quotePrefix="1" applyFont="1" applyFill="1" applyBorder="1" applyAlignment="1">
      <alignment horizontal="left" vertical="center" wrapText="1" indent="2"/>
    </xf>
    <xf numFmtId="165" fontId="19" fillId="0" borderId="2" xfId="0" applyNumberFormat="1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 indent="2"/>
    </xf>
    <xf numFmtId="0" fontId="32" fillId="0" borderId="4" xfId="0" applyFont="1" applyBorder="1" applyAlignment="1">
      <alignment horizontal="left" vertical="center" wrapText="1" indent="2"/>
    </xf>
    <xf numFmtId="0" fontId="32" fillId="0" borderId="4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20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top" wrapText="1"/>
    </xf>
    <xf numFmtId="0" fontId="19" fillId="0" borderId="4" xfId="0" applyFont="1" applyBorder="1" applyAlignment="1">
      <alignment horizontal="left" vertical="center" wrapText="1"/>
    </xf>
    <xf numFmtId="0" fontId="21" fillId="3" borderId="18" xfId="13" applyNumberFormat="1" applyFont="1" applyFill="1" applyBorder="1" applyAlignment="1">
      <alignment horizontal="center" vertical="top" wrapText="1"/>
    </xf>
    <xf numFmtId="0" fontId="21" fillId="3" borderId="9" xfId="13" applyNumberFormat="1" applyFont="1" applyFill="1" applyBorder="1" applyAlignment="1">
      <alignment horizontal="center" vertical="top" wrapText="1"/>
    </xf>
    <xf numFmtId="0" fontId="21" fillId="3" borderId="9" xfId="12" applyFont="1" applyFill="1" applyBorder="1" applyAlignment="1">
      <alignment horizontal="center" vertical="top" wrapText="1"/>
    </xf>
    <xf numFmtId="0" fontId="21" fillId="3" borderId="16" xfId="12" applyFont="1" applyFill="1" applyBorder="1" applyAlignment="1">
      <alignment horizontal="center" vertical="top" wrapText="1"/>
    </xf>
    <xf numFmtId="0" fontId="21" fillId="3" borderId="15" xfId="12" applyFont="1" applyFill="1" applyBorder="1" applyAlignment="1">
      <alignment horizontal="center" vertical="top" wrapText="1"/>
    </xf>
    <xf numFmtId="0" fontId="21" fillId="3" borderId="17" xfId="12" applyFont="1" applyFill="1" applyBorder="1" applyAlignment="1">
      <alignment horizontal="center" vertical="top" wrapText="1"/>
    </xf>
    <xf numFmtId="0" fontId="21" fillId="3" borderId="10" xfId="12" applyFont="1" applyFill="1" applyBorder="1" applyAlignment="1">
      <alignment horizontal="center" vertical="top" wrapText="1"/>
    </xf>
    <xf numFmtId="0" fontId="21" fillId="3" borderId="11" xfId="12" applyFont="1" applyFill="1" applyBorder="1" applyAlignment="1">
      <alignment horizontal="center" vertical="top" wrapText="1"/>
    </xf>
    <xf numFmtId="0" fontId="21" fillId="3" borderId="19" xfId="12" applyFont="1" applyFill="1" applyBorder="1" applyAlignment="1">
      <alignment horizontal="center" vertical="top" wrapText="1"/>
    </xf>
    <xf numFmtId="0" fontId="21" fillId="3" borderId="12" xfId="12" applyFont="1" applyFill="1" applyBorder="1" applyAlignment="1">
      <alignment horizontal="center" vertical="top"/>
    </xf>
    <xf numFmtId="0" fontId="21" fillId="3" borderId="13" xfId="12" applyFont="1" applyFill="1" applyBorder="1" applyAlignment="1">
      <alignment horizontal="center" vertical="top"/>
    </xf>
    <xf numFmtId="0" fontId="21" fillId="3" borderId="14" xfId="12" applyFont="1" applyFill="1" applyBorder="1" applyAlignment="1">
      <alignment horizontal="center" vertical="top"/>
    </xf>
    <xf numFmtId="0" fontId="20" fillId="3" borderId="9" xfId="12" applyFont="1" applyFill="1" applyBorder="1" applyAlignment="1">
      <alignment horizontal="center" vertical="top" wrapText="1"/>
    </xf>
    <xf numFmtId="0" fontId="21" fillId="3" borderId="12" xfId="12" applyFont="1" applyFill="1" applyBorder="1" applyAlignment="1">
      <alignment horizontal="right" vertical="top"/>
    </xf>
    <xf numFmtId="0" fontId="21" fillId="3" borderId="13" xfId="12" applyFont="1" applyFill="1" applyBorder="1" applyAlignment="1">
      <alignment horizontal="right" vertical="top"/>
    </xf>
    <xf numFmtId="0" fontId="21" fillId="3" borderId="14" xfId="12" applyFont="1" applyFill="1" applyBorder="1" applyAlignment="1">
      <alignment horizontal="right" vertical="top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66" fontId="7" fillId="0" borderId="0" xfId="0" applyNumberFormat="1" applyFont="1" applyFill="1" applyBorder="1" applyAlignment="1">
      <alignment horizontal="left" wrapText="1"/>
    </xf>
  </cellXfs>
  <cellStyles count="14">
    <cellStyle name="Normal_Техника_спецификация" xfId="4"/>
    <cellStyle name="Гиперссылка" xfId="1" builtinId="8"/>
    <cellStyle name="Гиперссылка 2" xfId="9"/>
    <cellStyle name="Обычный" xfId="0" builtinId="0"/>
    <cellStyle name="Обычный 10" xfId="11"/>
    <cellStyle name="Обычный 2" xfId="5"/>
    <cellStyle name="Обычный 3" xfId="7"/>
    <cellStyle name="Обычный 4" xfId="12"/>
    <cellStyle name="Обычный_1.3. Шаблон спецификации" xfId="3"/>
    <cellStyle name="Стиль 1" xfId="6"/>
    <cellStyle name="Финансовый" xfId="2" builtinId="3"/>
    <cellStyle name="Финансовый 2" xfId="10"/>
    <cellStyle name="Финансовый 2 2" xfId="8"/>
    <cellStyle name="Финансовый 3" xfId="13"/>
  </cellStyles>
  <dxfs count="23">
    <dxf>
      <font>
        <color theme="0" tint="-4.9989318521683403E-2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1499679555650502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4.9989318521683403E-2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633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t.tv/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24tv.ua/lifestyle/" TargetMode="External"/><Relationship Id="rId7" Type="http://schemas.openxmlformats.org/officeDocument/2006/relationships/hyperlink" Target="http://www.1plus1.ua/" TargetMode="External"/><Relationship Id="rId12" Type="http://schemas.openxmlformats.org/officeDocument/2006/relationships/hyperlink" Target="http://www.1plus1tv.org/" TargetMode="External"/><Relationship Id="rId2" Type="http://schemas.openxmlformats.org/officeDocument/2006/relationships/hyperlink" Target="https://auto.24tv.ua/" TargetMode="External"/><Relationship Id="rId1" Type="http://schemas.openxmlformats.org/officeDocument/2006/relationships/hyperlink" Target="https://24tv.ua/sport/" TargetMode="External"/><Relationship Id="rId6" Type="http://schemas.openxmlformats.org/officeDocument/2006/relationships/hyperlink" Target="http://www.1plus1.video/" TargetMode="External"/><Relationship Id="rId11" Type="http://schemas.openxmlformats.org/officeDocument/2006/relationships/hyperlink" Target="http://www.xsport.ua/" TargetMode="External"/><Relationship Id="rId5" Type="http://schemas.openxmlformats.org/officeDocument/2006/relationships/hyperlink" Target="https://24tv.ua/health/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www.unian.net/" TargetMode="External"/><Relationship Id="rId4" Type="http://schemas.openxmlformats.org/officeDocument/2006/relationships/hyperlink" Target="https://24tv.ua/sport/" TargetMode="External"/><Relationship Id="rId9" Type="http://schemas.openxmlformats.org/officeDocument/2006/relationships/hyperlink" Target="http://www.tsn.ua/" TargetMode="External"/><Relationship Id="rId1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t.tv/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s://24tv.ua/lifestyle/" TargetMode="External"/><Relationship Id="rId7" Type="http://schemas.openxmlformats.org/officeDocument/2006/relationships/hyperlink" Target="http://www.1plus1.ua/" TargetMode="External"/><Relationship Id="rId12" Type="http://schemas.openxmlformats.org/officeDocument/2006/relationships/hyperlink" Target="http://www.1plus1tv.org/" TargetMode="External"/><Relationship Id="rId2" Type="http://schemas.openxmlformats.org/officeDocument/2006/relationships/hyperlink" Target="https://auto.24tv.ua/" TargetMode="External"/><Relationship Id="rId1" Type="http://schemas.openxmlformats.org/officeDocument/2006/relationships/hyperlink" Target="https://24tv.ua/sport/" TargetMode="External"/><Relationship Id="rId6" Type="http://schemas.openxmlformats.org/officeDocument/2006/relationships/hyperlink" Target="http://www.1plus1.video/" TargetMode="External"/><Relationship Id="rId11" Type="http://schemas.openxmlformats.org/officeDocument/2006/relationships/hyperlink" Target="http://www.xsport.ua/" TargetMode="External"/><Relationship Id="rId5" Type="http://schemas.openxmlformats.org/officeDocument/2006/relationships/hyperlink" Target="https://24tv.ua/health/" TargetMode="External"/><Relationship Id="rId15" Type="http://schemas.openxmlformats.org/officeDocument/2006/relationships/comments" Target="../comments2.xml"/><Relationship Id="rId10" Type="http://schemas.openxmlformats.org/officeDocument/2006/relationships/hyperlink" Target="http://www.unian.net/" TargetMode="External"/><Relationship Id="rId4" Type="http://schemas.openxmlformats.org/officeDocument/2006/relationships/hyperlink" Target="https://24tv.ua/sport/" TargetMode="External"/><Relationship Id="rId9" Type="http://schemas.openxmlformats.org/officeDocument/2006/relationships/hyperlink" Target="http://www.tsn.ua/" TargetMode="External"/><Relationship Id="rId1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9"/>
  <sheetViews>
    <sheetView showGridLines="0" showZeros="0" tabSelected="1" defaultGridColor="0" colorId="22" zoomScaleNormal="100" workbookViewId="0">
      <pane ySplit="1" topLeftCell="A2" activePane="bottomLeft" state="frozen"/>
      <selection activeCell="F20" sqref="F20"/>
      <selection pane="bottomLeft" activeCell="B3" sqref="B3"/>
    </sheetView>
  </sheetViews>
  <sheetFormatPr defaultColWidth="9.140625" defaultRowHeight="12.75" x14ac:dyDescent="0.25"/>
  <cols>
    <col min="1" max="1" width="42" style="71" customWidth="1"/>
    <col min="2" max="2" width="105.7109375" style="71" customWidth="1"/>
    <col min="3" max="16384" width="9.140625" style="71"/>
  </cols>
  <sheetData>
    <row r="1" spans="1:2" ht="15.75" x14ac:dyDescent="0.25">
      <c r="A1" s="93" t="s">
        <v>6</v>
      </c>
      <c r="B1" s="93"/>
    </row>
    <row r="2" spans="1:2" x14ac:dyDescent="0.25">
      <c r="A2" s="97" t="s">
        <v>240</v>
      </c>
      <c r="B2" s="98"/>
    </row>
    <row r="3" spans="1:2" ht="27" customHeight="1" x14ac:dyDescent="0.25">
      <c r="A3" s="90"/>
      <c r="B3" s="75" t="s">
        <v>40</v>
      </c>
    </row>
    <row r="4" spans="1:2" ht="25.5" x14ac:dyDescent="0.25">
      <c r="A4" s="91"/>
      <c r="B4" s="67" t="s">
        <v>211</v>
      </c>
    </row>
    <row r="5" spans="1:2" ht="38.25" x14ac:dyDescent="0.25">
      <c r="A5" s="92"/>
      <c r="B5" s="73" t="s">
        <v>239</v>
      </c>
    </row>
    <row r="6" spans="1:2" x14ac:dyDescent="0.25">
      <c r="A6" s="97" t="s">
        <v>241</v>
      </c>
      <c r="B6" s="100"/>
    </row>
    <row r="7" spans="1:2" x14ac:dyDescent="0.25">
      <c r="A7" s="101"/>
      <c r="B7" s="65" t="s">
        <v>5</v>
      </c>
    </row>
    <row r="8" spans="1:2" x14ac:dyDescent="0.25">
      <c r="A8" s="101"/>
      <c r="B8" s="62" t="s">
        <v>31</v>
      </c>
    </row>
    <row r="9" spans="1:2" x14ac:dyDescent="0.25">
      <c r="A9" s="97" t="s">
        <v>242</v>
      </c>
      <c r="B9" s="98"/>
    </row>
    <row r="10" spans="1:2" x14ac:dyDescent="0.25">
      <c r="A10" s="90"/>
      <c r="B10" s="72" t="s">
        <v>237</v>
      </c>
    </row>
    <row r="11" spans="1:2" x14ac:dyDescent="0.25">
      <c r="A11" s="91"/>
      <c r="B11" s="67" t="s">
        <v>197</v>
      </c>
    </row>
    <row r="12" spans="1:2" x14ac:dyDescent="0.25">
      <c r="A12" s="91"/>
      <c r="B12" s="67" t="s">
        <v>198</v>
      </c>
    </row>
    <row r="13" spans="1:2" x14ac:dyDescent="0.25">
      <c r="A13" s="91"/>
      <c r="B13" s="67" t="s">
        <v>199</v>
      </c>
    </row>
    <row r="14" spans="1:2" x14ac:dyDescent="0.25">
      <c r="A14" s="91"/>
      <c r="B14" s="67" t="s">
        <v>214</v>
      </c>
    </row>
    <row r="15" spans="1:2" x14ac:dyDescent="0.25">
      <c r="A15" s="91"/>
      <c r="B15" s="69" t="s">
        <v>238</v>
      </c>
    </row>
    <row r="16" spans="1:2" x14ac:dyDescent="0.25">
      <c r="A16" s="91"/>
      <c r="B16" s="67" t="s">
        <v>219</v>
      </c>
    </row>
    <row r="17" spans="1:2" ht="25.5" x14ac:dyDescent="0.25">
      <c r="A17" s="91"/>
      <c r="B17" s="67" t="s">
        <v>220</v>
      </c>
    </row>
    <row r="18" spans="1:2" x14ac:dyDescent="0.25">
      <c r="A18" s="91"/>
      <c r="B18" s="67" t="s">
        <v>221</v>
      </c>
    </row>
    <row r="19" spans="1:2" x14ac:dyDescent="0.25">
      <c r="A19" s="91"/>
      <c r="B19" s="67" t="s">
        <v>218</v>
      </c>
    </row>
    <row r="20" spans="1:2" x14ac:dyDescent="0.25">
      <c r="A20" s="91"/>
      <c r="B20" s="67" t="s">
        <v>231</v>
      </c>
    </row>
    <row r="21" spans="1:2" x14ac:dyDescent="0.25">
      <c r="A21" s="92"/>
      <c r="B21" s="73" t="s">
        <v>223</v>
      </c>
    </row>
    <row r="22" spans="1:2" x14ac:dyDescent="0.25">
      <c r="A22" s="97" t="s">
        <v>224</v>
      </c>
      <c r="B22" s="98"/>
    </row>
    <row r="23" spans="1:2" x14ac:dyDescent="0.25">
      <c r="A23" s="90"/>
      <c r="B23" s="74" t="s">
        <v>244</v>
      </c>
    </row>
    <row r="24" spans="1:2" x14ac:dyDescent="0.25">
      <c r="A24" s="91"/>
      <c r="B24" s="86" t="s">
        <v>245</v>
      </c>
    </row>
    <row r="25" spans="1:2" ht="38.25" x14ac:dyDescent="0.25">
      <c r="A25" s="91"/>
      <c r="B25" s="62" t="s">
        <v>200</v>
      </c>
    </row>
    <row r="26" spans="1:2" x14ac:dyDescent="0.25">
      <c r="A26" s="91"/>
      <c r="B26" s="67" t="s">
        <v>41</v>
      </c>
    </row>
    <row r="27" spans="1:2" x14ac:dyDescent="0.25">
      <c r="A27" s="91"/>
      <c r="B27" s="62" t="s">
        <v>201</v>
      </c>
    </row>
    <row r="28" spans="1:2" ht="23.25" customHeight="1" x14ac:dyDescent="0.25">
      <c r="A28" s="91"/>
      <c r="B28" s="86" t="s">
        <v>246</v>
      </c>
    </row>
    <row r="29" spans="1:2" ht="20.25" customHeight="1" x14ac:dyDescent="0.25">
      <c r="A29" s="91"/>
      <c r="B29" s="87" t="s">
        <v>247</v>
      </c>
    </row>
    <row r="30" spans="1:2" ht="25.5" x14ac:dyDescent="0.25">
      <c r="A30" s="91"/>
      <c r="B30" s="67" t="s">
        <v>204</v>
      </c>
    </row>
    <row r="31" spans="1:2" ht="25.5" x14ac:dyDescent="0.25">
      <c r="A31" s="91"/>
      <c r="B31" s="67" t="s">
        <v>42</v>
      </c>
    </row>
    <row r="32" spans="1:2" x14ac:dyDescent="0.25">
      <c r="A32" s="91"/>
      <c r="B32" s="68" t="s">
        <v>43</v>
      </c>
    </row>
    <row r="33" spans="1:2" x14ac:dyDescent="0.25">
      <c r="A33" s="91"/>
      <c r="B33" s="68" t="s">
        <v>44</v>
      </c>
    </row>
    <row r="34" spans="1:2" x14ac:dyDescent="0.25">
      <c r="A34" s="91"/>
      <c r="B34" s="68" t="s">
        <v>177</v>
      </c>
    </row>
    <row r="35" spans="1:2" x14ac:dyDescent="0.25">
      <c r="A35" s="91"/>
      <c r="B35" s="68" t="s">
        <v>178</v>
      </c>
    </row>
    <row r="36" spans="1:2" x14ac:dyDescent="0.25">
      <c r="A36" s="91"/>
      <c r="B36" s="67" t="s">
        <v>45</v>
      </c>
    </row>
    <row r="37" spans="1:2" x14ac:dyDescent="0.25">
      <c r="A37" s="91"/>
      <c r="B37" s="67" t="s">
        <v>46</v>
      </c>
    </row>
    <row r="38" spans="1:2" x14ac:dyDescent="0.25">
      <c r="A38" s="91"/>
      <c r="B38" s="67" t="s">
        <v>203</v>
      </c>
    </row>
    <row r="39" spans="1:2" x14ac:dyDescent="0.25">
      <c r="A39" s="91"/>
      <c r="B39" s="67" t="s">
        <v>179</v>
      </c>
    </row>
    <row r="40" spans="1:2" ht="19.5" customHeight="1" x14ac:dyDescent="0.25">
      <c r="A40" s="91"/>
      <c r="B40" s="87" t="s">
        <v>248</v>
      </c>
    </row>
    <row r="41" spans="1:2" ht="13.5" customHeight="1" x14ac:dyDescent="0.25">
      <c r="A41" s="91"/>
      <c r="B41" s="67" t="s">
        <v>205</v>
      </c>
    </row>
    <row r="42" spans="1:2" x14ac:dyDescent="0.25">
      <c r="A42" s="91"/>
      <c r="B42" s="67" t="s">
        <v>202</v>
      </c>
    </row>
    <row r="43" spans="1:2" x14ac:dyDescent="0.25">
      <c r="A43" s="91"/>
      <c r="B43" s="68" t="s">
        <v>43</v>
      </c>
    </row>
    <row r="44" spans="1:2" x14ac:dyDescent="0.25">
      <c r="A44" s="91"/>
      <c r="B44" s="68" t="s">
        <v>47</v>
      </c>
    </row>
    <row r="45" spans="1:2" x14ac:dyDescent="0.25">
      <c r="A45" s="91"/>
      <c r="B45" s="68" t="s">
        <v>206</v>
      </c>
    </row>
    <row r="46" spans="1:2" x14ac:dyDescent="0.25">
      <c r="A46" s="91"/>
      <c r="B46" s="68" t="s">
        <v>186</v>
      </c>
    </row>
    <row r="47" spans="1:2" x14ac:dyDescent="0.25">
      <c r="A47" s="91"/>
      <c r="B47" s="68" t="s">
        <v>187</v>
      </c>
    </row>
    <row r="48" spans="1:2" x14ac:dyDescent="0.25">
      <c r="A48" s="91"/>
      <c r="B48" s="68" t="s">
        <v>188</v>
      </c>
    </row>
    <row r="49" spans="1:2" x14ac:dyDescent="0.25">
      <c r="A49" s="91"/>
      <c r="B49" s="68" t="s">
        <v>189</v>
      </c>
    </row>
    <row r="50" spans="1:2" ht="25.5" x14ac:dyDescent="0.25">
      <c r="A50" s="91"/>
      <c r="B50" s="67" t="s">
        <v>180</v>
      </c>
    </row>
    <row r="51" spans="1:2" x14ac:dyDescent="0.25">
      <c r="A51" s="91"/>
      <c r="B51" s="67" t="s">
        <v>184</v>
      </c>
    </row>
    <row r="52" spans="1:2" ht="25.5" x14ac:dyDescent="0.25">
      <c r="A52" s="91"/>
      <c r="B52" s="67" t="s">
        <v>48</v>
      </c>
    </row>
    <row r="53" spans="1:2" x14ac:dyDescent="0.25">
      <c r="A53" s="91"/>
      <c r="B53" s="67" t="s">
        <v>181</v>
      </c>
    </row>
    <row r="54" spans="1:2" x14ac:dyDescent="0.25">
      <c r="A54" s="91"/>
      <c r="B54" s="88" t="s">
        <v>212</v>
      </c>
    </row>
    <row r="55" spans="1:2" x14ac:dyDescent="0.25">
      <c r="A55" s="92"/>
      <c r="B55" s="67" t="s">
        <v>185</v>
      </c>
    </row>
    <row r="56" spans="1:2" x14ac:dyDescent="0.25">
      <c r="A56" s="97" t="s">
        <v>225</v>
      </c>
      <c r="B56" s="98"/>
    </row>
    <row r="57" spans="1:2" x14ac:dyDescent="0.25">
      <c r="A57" s="90"/>
      <c r="B57" s="72" t="s">
        <v>190</v>
      </c>
    </row>
    <row r="58" spans="1:2" x14ac:dyDescent="0.25">
      <c r="A58" s="91"/>
      <c r="B58" s="67" t="s">
        <v>191</v>
      </c>
    </row>
    <row r="59" spans="1:2" x14ac:dyDescent="0.25">
      <c r="A59" s="91"/>
      <c r="B59" s="67" t="s">
        <v>213</v>
      </c>
    </row>
    <row r="60" spans="1:2" x14ac:dyDescent="0.25">
      <c r="A60" s="91"/>
      <c r="B60" s="69" t="s">
        <v>215</v>
      </c>
    </row>
    <row r="61" spans="1:2" x14ac:dyDescent="0.25">
      <c r="A61" s="91"/>
      <c r="B61" s="67" t="s">
        <v>192</v>
      </c>
    </row>
    <row r="62" spans="1:2" ht="25.5" x14ac:dyDescent="0.25">
      <c r="A62" s="91"/>
      <c r="B62" s="67" t="s">
        <v>207</v>
      </c>
    </row>
    <row r="63" spans="1:2" x14ac:dyDescent="0.25">
      <c r="A63" s="91"/>
      <c r="B63" s="67" t="s">
        <v>193</v>
      </c>
    </row>
    <row r="64" spans="1:2" x14ac:dyDescent="0.25">
      <c r="A64" s="91"/>
      <c r="B64" s="67" t="s">
        <v>194</v>
      </c>
    </row>
    <row r="65" spans="1:2" ht="76.5" x14ac:dyDescent="0.25">
      <c r="A65" s="91"/>
      <c r="B65" s="67" t="s">
        <v>208</v>
      </c>
    </row>
    <row r="66" spans="1:2" x14ac:dyDescent="0.25">
      <c r="A66" s="91"/>
      <c r="B66" s="69" t="s">
        <v>216</v>
      </c>
    </row>
    <row r="67" spans="1:2" ht="25.5" x14ac:dyDescent="0.25">
      <c r="A67" s="91"/>
      <c r="B67" s="67" t="s">
        <v>195</v>
      </c>
    </row>
    <row r="68" spans="1:2" x14ac:dyDescent="0.25">
      <c r="A68" s="91"/>
      <c r="B68" s="73" t="s">
        <v>196</v>
      </c>
    </row>
    <row r="69" spans="1:2" x14ac:dyDescent="0.25">
      <c r="A69" s="97" t="s">
        <v>226</v>
      </c>
      <c r="B69" s="98"/>
    </row>
    <row r="70" spans="1:2" x14ac:dyDescent="0.25">
      <c r="A70" s="94"/>
      <c r="B70" s="81" t="s">
        <v>227</v>
      </c>
    </row>
    <row r="71" spans="1:2" x14ac:dyDescent="0.25">
      <c r="A71" s="95"/>
      <c r="B71" s="78" t="s">
        <v>32</v>
      </c>
    </row>
    <row r="72" spans="1:2" x14ac:dyDescent="0.25">
      <c r="A72" s="95"/>
      <c r="B72" s="79" t="s">
        <v>49</v>
      </c>
    </row>
    <row r="73" spans="1:2" ht="25.5" x14ac:dyDescent="0.25">
      <c r="A73" s="95"/>
      <c r="B73" s="80" t="s">
        <v>33</v>
      </c>
    </row>
    <row r="74" spans="1:2" x14ac:dyDescent="0.25">
      <c r="A74" s="95"/>
      <c r="B74" s="78" t="s">
        <v>251</v>
      </c>
    </row>
    <row r="75" spans="1:2" x14ac:dyDescent="0.25">
      <c r="A75" s="95"/>
      <c r="B75" s="89" t="s">
        <v>252</v>
      </c>
    </row>
    <row r="76" spans="1:2" x14ac:dyDescent="0.25">
      <c r="A76" s="95"/>
      <c r="B76" s="83" t="s">
        <v>228</v>
      </c>
    </row>
    <row r="77" spans="1:2" x14ac:dyDescent="0.25">
      <c r="A77" s="95"/>
      <c r="B77" s="84" t="s">
        <v>249</v>
      </c>
    </row>
    <row r="78" spans="1:2" x14ac:dyDescent="0.25">
      <c r="A78" s="95"/>
      <c r="B78" s="84" t="s">
        <v>250</v>
      </c>
    </row>
    <row r="79" spans="1:2" ht="14.25" customHeight="1" x14ac:dyDescent="0.25">
      <c r="A79" s="95"/>
      <c r="B79" s="84" t="s">
        <v>229</v>
      </c>
    </row>
    <row r="80" spans="1:2" x14ac:dyDescent="0.25">
      <c r="A80" s="95"/>
      <c r="B80" s="83" t="s">
        <v>230</v>
      </c>
    </row>
    <row r="81" spans="1:2" x14ac:dyDescent="0.25">
      <c r="A81" s="95"/>
      <c r="B81" s="84" t="s">
        <v>243</v>
      </c>
    </row>
    <row r="82" spans="1:2" x14ac:dyDescent="0.25">
      <c r="A82" s="95"/>
      <c r="B82" s="78" t="s">
        <v>253</v>
      </c>
    </row>
    <row r="83" spans="1:2" ht="25.5" x14ac:dyDescent="0.25">
      <c r="A83" s="95"/>
      <c r="B83" s="83" t="s">
        <v>254</v>
      </c>
    </row>
    <row r="84" spans="1:2" x14ac:dyDescent="0.25">
      <c r="A84" s="95"/>
      <c r="B84" s="78" t="s">
        <v>236</v>
      </c>
    </row>
    <row r="85" spans="1:2" x14ac:dyDescent="0.25">
      <c r="A85" s="95"/>
      <c r="B85" s="78" t="s">
        <v>34</v>
      </c>
    </row>
    <row r="86" spans="1:2" x14ac:dyDescent="0.25">
      <c r="A86" s="96"/>
      <c r="B86" s="82"/>
    </row>
    <row r="87" spans="1:2" x14ac:dyDescent="0.25">
      <c r="A87" s="97" t="s">
        <v>232</v>
      </c>
      <c r="B87" s="98"/>
    </row>
    <row r="88" spans="1:2" x14ac:dyDescent="0.25">
      <c r="A88" s="94"/>
      <c r="B88" s="81" t="s">
        <v>35</v>
      </c>
    </row>
    <row r="89" spans="1:2" x14ac:dyDescent="0.25">
      <c r="A89" s="95"/>
      <c r="B89" s="78" t="s">
        <v>27</v>
      </c>
    </row>
    <row r="90" spans="1:2" x14ac:dyDescent="0.25">
      <c r="A90" s="96"/>
      <c r="B90" s="85">
        <v>43732</v>
      </c>
    </row>
    <row r="91" spans="1:2" x14ac:dyDescent="0.25">
      <c r="A91" s="100" t="s">
        <v>255</v>
      </c>
      <c r="B91" s="102"/>
    </row>
    <row r="92" spans="1:2" x14ac:dyDescent="0.25">
      <c r="A92" s="99"/>
      <c r="B92" s="70" t="s">
        <v>209</v>
      </c>
    </row>
    <row r="93" spans="1:2" x14ac:dyDescent="0.25">
      <c r="A93" s="99"/>
      <c r="B93" s="67" t="s">
        <v>210</v>
      </c>
    </row>
    <row r="94" spans="1:2" ht="25.5" x14ac:dyDescent="0.25">
      <c r="A94" s="99"/>
      <c r="B94" s="73" t="s">
        <v>222</v>
      </c>
    </row>
    <row r="95" spans="1:2" x14ac:dyDescent="0.25">
      <c r="A95" s="97" t="s">
        <v>235</v>
      </c>
      <c r="B95" s="100"/>
    </row>
    <row r="96" spans="1:2" x14ac:dyDescent="0.25">
      <c r="A96" s="77"/>
      <c r="B96" s="66" t="s">
        <v>38</v>
      </c>
    </row>
    <row r="98" spans="2:2" x14ac:dyDescent="0.25">
      <c r="B98" s="63" t="s">
        <v>36</v>
      </c>
    </row>
    <row r="99" spans="2:2" x14ac:dyDescent="0.25">
      <c r="B99" s="64" t="s">
        <v>25</v>
      </c>
    </row>
  </sheetData>
  <mergeCells count="18">
    <mergeCell ref="A92:A94"/>
    <mergeCell ref="A95:B95"/>
    <mergeCell ref="A23:A55"/>
    <mergeCell ref="A9:B9"/>
    <mergeCell ref="A6:B6"/>
    <mergeCell ref="A7:A8"/>
    <mergeCell ref="A10:A21"/>
    <mergeCell ref="A57:A68"/>
    <mergeCell ref="A91:B91"/>
    <mergeCell ref="A3:A5"/>
    <mergeCell ref="A1:B1"/>
    <mergeCell ref="A88:A90"/>
    <mergeCell ref="A22:B22"/>
    <mergeCell ref="A56:B56"/>
    <mergeCell ref="A69:B69"/>
    <mergeCell ref="A70:A86"/>
    <mergeCell ref="A87:B87"/>
    <mergeCell ref="A2:B2"/>
  </mergeCells>
  <conditionalFormatting sqref="B90">
    <cfRule type="containsBlanks" dxfId="22" priority="3">
      <formula>LEN(TRIM(B90))=0</formula>
    </cfRule>
  </conditionalFormatting>
  <dataValidations count="2"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  <dataValidation allowBlank="1" showInputMessage="1" showErrorMessage="1" promptTitle="Наступний день" prompt="після подачі пропозицій." sqref="B90"/>
  </dataValidations>
  <hyperlinks>
    <hyperlink ref="B25" location="'Додаток 1'!A1" display="Заповнити таблиці Додатку №1 із переліком СХ, пакетів та форматів. У таблиці необхідно внести дані по гарантованому обсягу показів в тиждень, прайсовій вартості розміщення та знижкам. Обсяги показів мають бути видані саме під вказану ціну."/>
    <hyperlink ref="B27" location="'Додаток 2'!A1" display="Заповнити таблиці Додатку №2. У таблиці необхідно внести дані по всім можливим націнкам при розміщенні."/>
    <hyperlink ref="B72" r:id="rId1"/>
    <hyperlink ref="B84" location="'Титульний лист конверта'!A1" display="На конверт має бути наклеєний  Титульний лист, який автоматично формується при заповненні Додатку 1. "/>
    <hyperlink ref="B99" r:id="rId2"/>
  </hyperlinks>
  <pageMargins left="0.27559055118110237" right="0.19685039370078741" top="0.19685039370078741" bottom="0.3543307086614173" header="0.19685039370078741" footer="0.19685039370078741"/>
  <pageSetup paperSize="9" scale="67" fitToHeight="0" orientation="portrait" r:id="rId3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showGridLines="0" showZeros="0" defaultGridColor="0" colorId="22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ColWidth="9.140625" defaultRowHeight="12.75" x14ac:dyDescent="0.2"/>
  <cols>
    <col min="1" max="1" width="76.42578125" style="25" customWidth="1"/>
    <col min="2" max="2" width="49.28515625" style="27" customWidth="1"/>
    <col min="3" max="16384" width="9.140625" style="25"/>
  </cols>
  <sheetData>
    <row r="1" spans="1:2" ht="22.5" x14ac:dyDescent="0.2">
      <c r="A1" s="29" t="str">
        <f>IF($B$4=0,"Анкета учасника","Цінова пропозиція")</f>
        <v>Анкета учасника</v>
      </c>
      <c r="B1" s="35" t="str">
        <f>IF($B$4=0,"Змінювати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2" s="26" customFormat="1" x14ac:dyDescent="0.25">
      <c r="A2" s="24" t="str">
        <f>Документація!B3</f>
        <v>Розміщення банерної, відеореклами, брендування сайтів в мережі Інтернет</v>
      </c>
      <c r="B2" s="35" t="str">
        <f>IF($B$4=0,"Поля для заповнення промарковано кольором.","")</f>
        <v>Поля для заповнення промарковано кольором.</v>
      </c>
    </row>
    <row r="3" spans="1:2" s="26" customFormat="1" x14ac:dyDescent="0.25">
      <c r="A3" s="24"/>
      <c r="B3" s="28" t="str">
        <f>IF($B$4=0,"Вказати/підтвердити вимоги","")</f>
        <v>Вказати/підтвердити вимоги</v>
      </c>
    </row>
    <row r="4" spans="1:2" s="26" customFormat="1" x14ac:dyDescent="0.25">
      <c r="A4" s="58" t="s">
        <v>37</v>
      </c>
      <c r="B4" s="30"/>
    </row>
    <row r="5" spans="1:2" s="26" customFormat="1" x14ac:dyDescent="0.25">
      <c r="A5" s="59" t="s">
        <v>9</v>
      </c>
      <c r="B5" s="31"/>
    </row>
    <row r="6" spans="1:2" s="26" customFormat="1" x14ac:dyDescent="0.25">
      <c r="A6" s="59" t="s">
        <v>10</v>
      </c>
      <c r="B6" s="31"/>
    </row>
    <row r="7" spans="1:2" s="26" customFormat="1" x14ac:dyDescent="0.25">
      <c r="A7" s="59" t="s">
        <v>11</v>
      </c>
      <c r="B7" s="31"/>
    </row>
    <row r="8" spans="1:2" s="26" customFormat="1" x14ac:dyDescent="0.25">
      <c r="A8" s="59" t="s">
        <v>12</v>
      </c>
      <c r="B8" s="31"/>
    </row>
    <row r="9" spans="1:2" s="26" customFormat="1" x14ac:dyDescent="0.25">
      <c r="A9" s="59" t="s">
        <v>13</v>
      </c>
      <c r="B9" s="31"/>
    </row>
    <row r="10" spans="1:2" s="26" customFormat="1" x14ac:dyDescent="0.25">
      <c r="A10" s="59" t="s">
        <v>23</v>
      </c>
      <c r="B10" s="31"/>
    </row>
    <row r="11" spans="1:2" s="26" customFormat="1" x14ac:dyDescent="0.25">
      <c r="A11" s="59" t="s">
        <v>14</v>
      </c>
      <c r="B11" s="31"/>
    </row>
    <row r="12" spans="1:2" s="26" customFormat="1" x14ac:dyDescent="0.25">
      <c r="A12" s="59" t="s">
        <v>18</v>
      </c>
      <c r="B12" s="31"/>
    </row>
    <row r="13" spans="1:2" s="26" customFormat="1" x14ac:dyDescent="0.25">
      <c r="A13" s="59" t="s">
        <v>19</v>
      </c>
      <c r="B13" s="32"/>
    </row>
    <row r="14" spans="1:2" s="26" customFormat="1" x14ac:dyDescent="0.25">
      <c r="A14" s="59" t="s">
        <v>30</v>
      </c>
      <c r="B14" s="32"/>
    </row>
    <row r="15" spans="1:2" s="26" customFormat="1" x14ac:dyDescent="0.25">
      <c r="A15" s="59" t="s">
        <v>26</v>
      </c>
      <c r="B15" s="33"/>
    </row>
    <row r="16" spans="1:2" s="26" customFormat="1" x14ac:dyDescent="0.25">
      <c r="A16" s="59" t="s">
        <v>15</v>
      </c>
      <c r="B16" s="33"/>
    </row>
    <row r="17" spans="1:2" s="26" customFormat="1" x14ac:dyDescent="0.25">
      <c r="A17" s="59" t="s">
        <v>22</v>
      </c>
      <c r="B17" s="33"/>
    </row>
    <row r="18" spans="1:2" s="26" customFormat="1" x14ac:dyDescent="0.25">
      <c r="A18" s="59" t="s">
        <v>16</v>
      </c>
      <c r="B18" s="33"/>
    </row>
    <row r="19" spans="1:2" s="26" customFormat="1" x14ac:dyDescent="0.25">
      <c r="A19" s="59" t="s">
        <v>17</v>
      </c>
      <c r="B19" s="33"/>
    </row>
    <row r="20" spans="1:2" s="26" customFormat="1" x14ac:dyDescent="0.25">
      <c r="A20" s="59" t="s">
        <v>100</v>
      </c>
      <c r="B20" s="33"/>
    </row>
    <row r="21" spans="1:2" s="36" customFormat="1" x14ac:dyDescent="0.25">
      <c r="A21" s="61" t="s">
        <v>39</v>
      </c>
      <c r="B21" s="34"/>
    </row>
    <row r="22" spans="1:2" ht="51" x14ac:dyDescent="0.2">
      <c r="A22" s="60" t="s">
        <v>104</v>
      </c>
      <c r="B22" s="31"/>
    </row>
    <row r="23" spans="1:2" ht="51" x14ac:dyDescent="0.2">
      <c r="A23" s="60" t="s">
        <v>103</v>
      </c>
      <c r="B23" s="31"/>
    </row>
    <row r="24" spans="1:2" ht="38.25" x14ac:dyDescent="0.2">
      <c r="A24" s="60" t="s">
        <v>105</v>
      </c>
      <c r="B24" s="31"/>
    </row>
    <row r="25" spans="1:2" x14ac:dyDescent="0.2">
      <c r="A25" s="60" t="s">
        <v>234</v>
      </c>
      <c r="B25" s="31"/>
    </row>
    <row r="26" spans="1:2" ht="25.5" x14ac:dyDescent="0.2">
      <c r="A26" s="60" t="s">
        <v>182</v>
      </c>
      <c r="B26" s="31"/>
    </row>
    <row r="27" spans="1:2" ht="25.5" x14ac:dyDescent="0.2">
      <c r="A27" s="60" t="s">
        <v>183</v>
      </c>
      <c r="B27" s="31"/>
    </row>
    <row r="28" spans="1:2" ht="15" x14ac:dyDescent="0.25">
      <c r="B28"/>
    </row>
    <row r="29" spans="1:2" ht="15" x14ac:dyDescent="0.25">
      <c r="B29"/>
    </row>
  </sheetData>
  <sheetProtection algorithmName="SHA-512" hashValue="3LNJ5dmR0zxdpLG+Ipd4b8k++O0iSu+5YnncW2VPEdu+23LUSS6dHf0v3bsZAN/4yPo7AjMlrApgPJXSTljp1Q==" saltValue="uL/6uKYaqW1/eXZ4m/haLg==" spinCount="100000" sheet="1" formatCells="0" formatColumns="0" formatRows="0" autoFilter="0"/>
  <protectedRanges>
    <protectedRange sqref="B1:B1048576" name="Диапазон1"/>
  </protectedRanges>
  <conditionalFormatting sqref="B4:B20 B22:B25">
    <cfRule type="containsBlanks" dxfId="21" priority="11">
      <formula>LEN(TRIM(B4))=0</formula>
    </cfRule>
  </conditionalFormatting>
  <conditionalFormatting sqref="B22">
    <cfRule type="containsBlanks" dxfId="20" priority="2">
      <formula>LEN(TRIM(B22))=0</formula>
    </cfRule>
  </conditionalFormatting>
  <conditionalFormatting sqref="B26:B27">
    <cfRule type="containsBlanks" dxfId="19" priority="1">
      <formula>LEN(TRIM(B26))=0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A1"/>
  </dataValidations>
  <pageMargins left="0.39370078740157483" right="0.2" top="0.39370078740157483" bottom="0.39370078740157483" header="0.19685039370078741" footer="0.19685039370078741"/>
  <pageSetup paperSize="9" scale="83" fitToHeight="10" orientation="portrait" r:id="rId1"/>
  <headerFooter>
    <oddFooter>&amp;L&amp;"+,обычный"&amp;10&amp;K01+047Лист &amp;P з &amp;N листів&amp;R&amp;"+,обычный"&amp;10&amp;K01+049http://foxtrotgroup.com.ua/uk/tender.html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94"/>
  <sheetViews>
    <sheetView showGridLines="0" zoomScaleNormal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/>
    </sheetView>
  </sheetViews>
  <sheetFormatPr defaultRowHeight="12.75" x14ac:dyDescent="0.25"/>
  <cols>
    <col min="1" max="1" width="10.5703125" style="54" customWidth="1"/>
    <col min="2" max="2" width="15.42578125" style="54" customWidth="1"/>
    <col min="3" max="3" width="30.42578125" style="54" bestFit="1" customWidth="1"/>
    <col min="4" max="4" width="5.85546875" style="54" bestFit="1" customWidth="1"/>
    <col min="5" max="5" width="6" style="54" customWidth="1"/>
    <col min="6" max="6" width="7" style="54" bestFit="1" customWidth="1"/>
    <col min="7" max="9" width="14.42578125" style="44" customWidth="1"/>
    <col min="10" max="10" width="9.5703125" style="44" customWidth="1"/>
    <col min="11" max="11" width="7.5703125" style="44" customWidth="1"/>
    <col min="12" max="12" width="15.28515625" style="44" customWidth="1"/>
    <col min="13" max="13" width="10.7109375" style="44" customWidth="1"/>
    <col min="14" max="14" width="9.5703125" style="44" customWidth="1"/>
    <col min="15" max="15" width="7" style="44" customWidth="1"/>
    <col min="16" max="16" width="15.28515625" style="44" customWidth="1"/>
    <col min="17" max="17" width="10.7109375" style="44" customWidth="1"/>
    <col min="18" max="18" width="9.5703125" style="44" customWidth="1"/>
    <col min="19" max="19" width="7" style="44" customWidth="1"/>
    <col min="20" max="20" width="15.28515625" style="44" customWidth="1"/>
    <col min="21" max="21" width="10.7109375" style="44" customWidth="1"/>
    <col min="22" max="22" width="9.5703125" style="44" customWidth="1"/>
    <col min="23" max="23" width="7" style="44" customWidth="1"/>
    <col min="24" max="24" width="15.28515625" style="44" customWidth="1"/>
    <col min="25" max="25" width="10.7109375" style="44" customWidth="1"/>
    <col min="26" max="26" width="9.5703125" style="44" customWidth="1"/>
    <col min="27" max="27" width="7" style="44" customWidth="1"/>
    <col min="28" max="28" width="15.28515625" style="44" customWidth="1"/>
    <col min="29" max="29" width="10.7109375" style="44" customWidth="1"/>
    <col min="30" max="16384" width="9.140625" style="44"/>
  </cols>
  <sheetData>
    <row r="1" spans="1:29" x14ac:dyDescent="0.25">
      <c r="A1" s="55" t="s">
        <v>233</v>
      </c>
      <c r="B1" s="44"/>
      <c r="C1" s="44"/>
      <c r="D1" s="44"/>
      <c r="E1" s="44"/>
      <c r="F1" s="44"/>
      <c r="G1" s="56" t="str">
        <f>IF($G$3=0,"Змінювати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29" x14ac:dyDescent="0.25">
      <c r="A2" s="44"/>
      <c r="B2" s="44"/>
      <c r="C2" s="44"/>
      <c r="D2" s="44"/>
      <c r="E2" s="44"/>
      <c r="F2" s="44"/>
      <c r="G2" s="56" t="str">
        <f>IF($G$3=0,"Поля обов'язкові для заповнення промарковано кольором.","")</f>
        <v>Поля обов'язкові для заповнення промарковано кольором.</v>
      </c>
      <c r="W2" s="43"/>
    </row>
    <row r="3" spans="1:29" x14ac:dyDescent="0.25">
      <c r="A3" s="112" t="s">
        <v>37</v>
      </c>
      <c r="B3" s="113"/>
      <c r="C3" s="113"/>
      <c r="D3" s="113"/>
      <c r="E3" s="113"/>
      <c r="F3" s="114"/>
      <c r="G3" s="103">
        <f>'Анкета учасника'!B4</f>
        <v>0</v>
      </c>
      <c r="H3" s="103"/>
      <c r="I3" s="103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x14ac:dyDescent="0.25">
      <c r="A4" s="105" t="s">
        <v>71</v>
      </c>
      <c r="B4" s="105" t="s">
        <v>70</v>
      </c>
      <c r="C4" s="105" t="s">
        <v>69</v>
      </c>
      <c r="D4" s="106" t="s">
        <v>217</v>
      </c>
      <c r="E4" s="107"/>
      <c r="F4" s="108"/>
      <c r="G4" s="105" t="s">
        <v>72</v>
      </c>
      <c r="H4" s="105"/>
      <c r="I4" s="105"/>
      <c r="J4" s="115" t="s">
        <v>73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</row>
    <row r="5" spans="1:29" x14ac:dyDescent="0.25">
      <c r="A5" s="105"/>
      <c r="B5" s="105"/>
      <c r="C5" s="105"/>
      <c r="D5" s="109"/>
      <c r="E5" s="110"/>
      <c r="F5" s="111"/>
      <c r="G5" s="105"/>
      <c r="H5" s="105"/>
      <c r="I5" s="105"/>
      <c r="J5" s="115" t="s">
        <v>68</v>
      </c>
      <c r="K5" s="115"/>
      <c r="L5" s="115"/>
      <c r="M5" s="115"/>
      <c r="N5" s="115" t="s">
        <v>67</v>
      </c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05" t="s">
        <v>66</v>
      </c>
      <c r="AA5" s="105"/>
      <c r="AB5" s="105"/>
      <c r="AC5" s="105"/>
    </row>
    <row r="6" spans="1:29" s="48" customFormat="1" ht="45" x14ac:dyDescent="0.25">
      <c r="A6" s="105"/>
      <c r="B6" s="105"/>
      <c r="C6" s="105"/>
      <c r="D6" s="45" t="s">
        <v>68</v>
      </c>
      <c r="E6" s="45" t="s">
        <v>67</v>
      </c>
      <c r="F6" s="45" t="s">
        <v>66</v>
      </c>
      <c r="G6" s="45" t="s">
        <v>68</v>
      </c>
      <c r="H6" s="45" t="s">
        <v>67</v>
      </c>
      <c r="I6" s="45" t="s">
        <v>66</v>
      </c>
      <c r="J6" s="45" t="s">
        <v>97</v>
      </c>
      <c r="K6" s="45" t="s">
        <v>96</v>
      </c>
      <c r="L6" s="45" t="s">
        <v>102</v>
      </c>
      <c r="M6" s="45" t="s">
        <v>65</v>
      </c>
      <c r="N6" s="45" t="s">
        <v>101</v>
      </c>
      <c r="O6" s="45" t="s">
        <v>96</v>
      </c>
      <c r="P6" s="45" t="s">
        <v>102</v>
      </c>
      <c r="Q6" s="45" t="s">
        <v>65</v>
      </c>
      <c r="R6" s="45" t="s">
        <v>99</v>
      </c>
      <c r="S6" s="45" t="s">
        <v>96</v>
      </c>
      <c r="T6" s="45" t="s">
        <v>102</v>
      </c>
      <c r="U6" s="45" t="s">
        <v>65</v>
      </c>
      <c r="V6" s="45" t="s">
        <v>98</v>
      </c>
      <c r="W6" s="45" t="s">
        <v>96</v>
      </c>
      <c r="X6" s="45" t="s">
        <v>102</v>
      </c>
      <c r="Y6" s="45" t="s">
        <v>65</v>
      </c>
      <c r="Z6" s="45" t="s">
        <v>97</v>
      </c>
      <c r="AA6" s="45" t="s">
        <v>96</v>
      </c>
      <c r="AB6" s="45" t="s">
        <v>102</v>
      </c>
      <c r="AC6" s="45" t="s">
        <v>65</v>
      </c>
    </row>
    <row r="7" spans="1:29" x14ac:dyDescent="0.25">
      <c r="A7" s="49" t="s">
        <v>62</v>
      </c>
      <c r="B7" s="50" t="s">
        <v>50</v>
      </c>
      <c r="C7" s="42" t="s">
        <v>109</v>
      </c>
      <c r="D7" s="76" t="s">
        <v>176</v>
      </c>
      <c r="E7" s="76"/>
      <c r="F7" s="76"/>
      <c r="G7" s="51"/>
      <c r="H7" s="51"/>
      <c r="I7" s="51"/>
      <c r="J7" s="57"/>
      <c r="K7" s="52"/>
      <c r="L7" s="57">
        <f>J7*(100%-K7)</f>
        <v>0</v>
      </c>
      <c r="M7" s="53"/>
      <c r="N7" s="57"/>
      <c r="O7" s="52"/>
      <c r="P7" s="57">
        <f t="shared" ref="P7" si="0">N7*(100%-O7)</f>
        <v>0</v>
      </c>
      <c r="Q7" s="53"/>
      <c r="R7" s="57"/>
      <c r="S7" s="52"/>
      <c r="T7" s="57">
        <f t="shared" ref="T7" si="1">R7*(100%-S7)</f>
        <v>0</v>
      </c>
      <c r="U7" s="53"/>
      <c r="V7" s="57"/>
      <c r="W7" s="52"/>
      <c r="X7" s="57">
        <f t="shared" ref="X7" si="2">V7*(100%-W7)</f>
        <v>0</v>
      </c>
      <c r="Y7" s="53"/>
      <c r="Z7" s="57"/>
      <c r="AA7" s="52"/>
      <c r="AB7" s="57">
        <f t="shared" ref="AB7" si="3">Z7*(100%-AA7)</f>
        <v>0</v>
      </c>
      <c r="AC7" s="53"/>
    </row>
    <row r="8" spans="1:29" x14ac:dyDescent="0.25">
      <c r="A8" s="49" t="s">
        <v>62</v>
      </c>
      <c r="B8" s="50" t="s">
        <v>50</v>
      </c>
      <c r="C8" s="42" t="s">
        <v>110</v>
      </c>
      <c r="D8" s="76" t="s">
        <v>176</v>
      </c>
      <c r="E8" s="76"/>
      <c r="F8" s="76" t="s">
        <v>176</v>
      </c>
      <c r="G8" s="51"/>
      <c r="H8" s="51"/>
      <c r="I8" s="51"/>
      <c r="J8" s="57"/>
      <c r="K8" s="52"/>
      <c r="L8" s="57">
        <f t="shared" ref="L8:L71" si="4">J8*(100%-K8)</f>
        <v>0</v>
      </c>
      <c r="M8" s="53"/>
      <c r="N8" s="57"/>
      <c r="O8" s="52"/>
      <c r="P8" s="57">
        <f t="shared" ref="P8:P71" si="5">N8*(100%-O8)</f>
        <v>0</v>
      </c>
      <c r="Q8" s="53"/>
      <c r="R8" s="57"/>
      <c r="S8" s="52"/>
      <c r="T8" s="57">
        <f t="shared" ref="T8:T71" si="6">R8*(100%-S8)</f>
        <v>0</v>
      </c>
      <c r="U8" s="53"/>
      <c r="V8" s="57"/>
      <c r="W8" s="52"/>
      <c r="X8" s="57">
        <f t="shared" ref="X8:X71" si="7">V8*(100%-W8)</f>
        <v>0</v>
      </c>
      <c r="Y8" s="53"/>
      <c r="Z8" s="57"/>
      <c r="AA8" s="52"/>
      <c r="AB8" s="57">
        <f t="shared" ref="AB8:AB71" si="8">Z8*(100%-AA8)</f>
        <v>0</v>
      </c>
      <c r="AC8" s="53"/>
    </row>
    <row r="9" spans="1:29" x14ac:dyDescent="0.25">
      <c r="A9" s="49" t="s">
        <v>62</v>
      </c>
      <c r="B9" s="50" t="s">
        <v>50</v>
      </c>
      <c r="C9" s="42" t="s">
        <v>63</v>
      </c>
      <c r="D9" s="76" t="s">
        <v>176</v>
      </c>
      <c r="E9" s="76"/>
      <c r="F9" s="76" t="s">
        <v>176</v>
      </c>
      <c r="G9" s="51"/>
      <c r="H9" s="51"/>
      <c r="I9" s="51"/>
      <c r="J9" s="57"/>
      <c r="K9" s="52"/>
      <c r="L9" s="57">
        <f>J9*(100%-K9)</f>
        <v>0</v>
      </c>
      <c r="M9" s="53"/>
      <c r="N9" s="57"/>
      <c r="O9" s="52"/>
      <c r="P9" s="57">
        <f t="shared" si="5"/>
        <v>0</v>
      </c>
      <c r="Q9" s="53"/>
      <c r="R9" s="57"/>
      <c r="S9" s="52"/>
      <c r="T9" s="57">
        <f t="shared" si="6"/>
        <v>0</v>
      </c>
      <c r="U9" s="53"/>
      <c r="V9" s="57"/>
      <c r="W9" s="52"/>
      <c r="X9" s="57">
        <f t="shared" si="7"/>
        <v>0</v>
      </c>
      <c r="Y9" s="53"/>
      <c r="Z9" s="57"/>
      <c r="AA9" s="52"/>
      <c r="AB9" s="57">
        <f t="shared" si="8"/>
        <v>0</v>
      </c>
      <c r="AC9" s="53"/>
    </row>
    <row r="10" spans="1:29" x14ac:dyDescent="0.25">
      <c r="A10" s="49" t="s">
        <v>62</v>
      </c>
      <c r="B10" s="50" t="s">
        <v>50</v>
      </c>
      <c r="C10" s="42" t="s">
        <v>111</v>
      </c>
      <c r="D10" s="76" t="s">
        <v>176</v>
      </c>
      <c r="E10" s="76" t="s">
        <v>176</v>
      </c>
      <c r="F10" s="76" t="s">
        <v>176</v>
      </c>
      <c r="G10" s="51"/>
      <c r="H10" s="51"/>
      <c r="I10" s="51"/>
      <c r="J10" s="57"/>
      <c r="K10" s="52"/>
      <c r="L10" s="57">
        <f t="shared" si="4"/>
        <v>0</v>
      </c>
      <c r="M10" s="53"/>
      <c r="N10" s="57"/>
      <c r="O10" s="52"/>
      <c r="P10" s="57">
        <f t="shared" si="5"/>
        <v>0</v>
      </c>
      <c r="Q10" s="53"/>
      <c r="R10" s="57"/>
      <c r="S10" s="52"/>
      <c r="T10" s="57">
        <f t="shared" si="6"/>
        <v>0</v>
      </c>
      <c r="U10" s="53"/>
      <c r="V10" s="57"/>
      <c r="W10" s="52"/>
      <c r="X10" s="57">
        <f t="shared" si="7"/>
        <v>0</v>
      </c>
      <c r="Y10" s="53"/>
      <c r="Z10" s="57"/>
      <c r="AA10" s="52"/>
      <c r="AB10" s="57">
        <f t="shared" si="8"/>
        <v>0</v>
      </c>
      <c r="AC10" s="53"/>
    </row>
    <row r="11" spans="1:29" x14ac:dyDescent="0.25">
      <c r="A11" s="49" t="s">
        <v>62</v>
      </c>
      <c r="B11" s="50" t="s">
        <v>50</v>
      </c>
      <c r="C11" s="42" t="s">
        <v>64</v>
      </c>
      <c r="D11" s="76"/>
      <c r="E11" s="76" t="s">
        <v>176</v>
      </c>
      <c r="F11" s="76" t="s">
        <v>176</v>
      </c>
      <c r="G11" s="51"/>
      <c r="H11" s="51"/>
      <c r="I11" s="51"/>
      <c r="J11" s="57"/>
      <c r="K11" s="52"/>
      <c r="L11" s="57">
        <f t="shared" si="4"/>
        <v>0</v>
      </c>
      <c r="M11" s="53"/>
      <c r="N11" s="57"/>
      <c r="O11" s="52"/>
      <c r="P11" s="57">
        <f t="shared" si="5"/>
        <v>0</v>
      </c>
      <c r="Q11" s="53"/>
      <c r="R11" s="57"/>
      <c r="S11" s="52"/>
      <c r="T11" s="57">
        <f t="shared" si="6"/>
        <v>0</v>
      </c>
      <c r="U11" s="53"/>
      <c r="V11" s="57"/>
      <c r="W11" s="52"/>
      <c r="X11" s="57">
        <f t="shared" si="7"/>
        <v>0</v>
      </c>
      <c r="Y11" s="53"/>
      <c r="Z11" s="57"/>
      <c r="AA11" s="52"/>
      <c r="AB11" s="57">
        <f t="shared" si="8"/>
        <v>0</v>
      </c>
      <c r="AC11" s="53"/>
    </row>
    <row r="12" spans="1:29" x14ac:dyDescent="0.25">
      <c r="A12" s="49" t="s">
        <v>62</v>
      </c>
      <c r="B12" s="50" t="s">
        <v>50</v>
      </c>
      <c r="C12" s="42" t="s">
        <v>112</v>
      </c>
      <c r="D12" s="76"/>
      <c r="E12" s="76" t="s">
        <v>176</v>
      </c>
      <c r="F12" s="76"/>
      <c r="G12" s="51"/>
      <c r="H12" s="51"/>
      <c r="I12" s="51"/>
      <c r="J12" s="57"/>
      <c r="K12" s="52"/>
      <c r="L12" s="57">
        <f t="shared" si="4"/>
        <v>0</v>
      </c>
      <c r="M12" s="53"/>
      <c r="N12" s="57"/>
      <c r="O12" s="52"/>
      <c r="P12" s="57">
        <f>N12*(100%-O12)</f>
        <v>0</v>
      </c>
      <c r="Q12" s="53"/>
      <c r="R12" s="57"/>
      <c r="S12" s="52"/>
      <c r="T12" s="57">
        <f t="shared" si="6"/>
        <v>0</v>
      </c>
      <c r="U12" s="53"/>
      <c r="V12" s="57"/>
      <c r="W12" s="52"/>
      <c r="X12" s="57">
        <f t="shared" si="7"/>
        <v>0</v>
      </c>
      <c r="Y12" s="53"/>
      <c r="Z12" s="57"/>
      <c r="AA12" s="52"/>
      <c r="AB12" s="57">
        <f t="shared" si="8"/>
        <v>0</v>
      </c>
      <c r="AC12" s="53"/>
    </row>
    <row r="13" spans="1:29" x14ac:dyDescent="0.25">
      <c r="A13" s="49" t="s">
        <v>62</v>
      </c>
      <c r="B13" s="50" t="s">
        <v>50</v>
      </c>
      <c r="C13" s="42" t="s">
        <v>113</v>
      </c>
      <c r="D13" s="76"/>
      <c r="E13" s="76" t="s">
        <v>176</v>
      </c>
      <c r="F13" s="76"/>
      <c r="G13" s="51"/>
      <c r="H13" s="51"/>
      <c r="I13" s="51"/>
      <c r="J13" s="57"/>
      <c r="K13" s="52"/>
      <c r="L13" s="57">
        <f>J13*(100%-K13)</f>
        <v>0</v>
      </c>
      <c r="M13" s="53"/>
      <c r="N13" s="57"/>
      <c r="O13" s="52"/>
      <c r="P13" s="57">
        <f t="shared" si="5"/>
        <v>0</v>
      </c>
      <c r="Q13" s="53"/>
      <c r="R13" s="57"/>
      <c r="S13" s="52"/>
      <c r="T13" s="57">
        <f>R13*(100%-S13)</f>
        <v>0</v>
      </c>
      <c r="U13" s="53"/>
      <c r="V13" s="57"/>
      <c r="W13" s="52"/>
      <c r="X13" s="57">
        <f t="shared" si="7"/>
        <v>0</v>
      </c>
      <c r="Y13" s="53"/>
      <c r="Z13" s="57"/>
      <c r="AA13" s="52"/>
      <c r="AB13" s="57">
        <f t="shared" si="8"/>
        <v>0</v>
      </c>
      <c r="AC13" s="53"/>
    </row>
    <row r="14" spans="1:29" x14ac:dyDescent="0.25">
      <c r="A14" s="49" t="s">
        <v>62</v>
      </c>
      <c r="B14" s="50" t="s">
        <v>50</v>
      </c>
      <c r="C14" s="42" t="s">
        <v>114</v>
      </c>
      <c r="D14" s="76" t="s">
        <v>176</v>
      </c>
      <c r="E14" s="76"/>
      <c r="F14" s="76" t="s">
        <v>176</v>
      </c>
      <c r="G14" s="51"/>
      <c r="H14" s="51"/>
      <c r="I14" s="51"/>
      <c r="J14" s="57"/>
      <c r="K14" s="52"/>
      <c r="L14" s="57">
        <f t="shared" si="4"/>
        <v>0</v>
      </c>
      <c r="M14" s="53"/>
      <c r="N14" s="57"/>
      <c r="O14" s="52"/>
      <c r="P14" s="57">
        <f t="shared" si="5"/>
        <v>0</v>
      </c>
      <c r="Q14" s="53"/>
      <c r="R14" s="57"/>
      <c r="S14" s="52"/>
      <c r="T14" s="57">
        <f t="shared" si="6"/>
        <v>0</v>
      </c>
      <c r="U14" s="53"/>
      <c r="V14" s="57"/>
      <c r="W14" s="52"/>
      <c r="X14" s="57">
        <f>V14*(100%-W14)</f>
        <v>0</v>
      </c>
      <c r="Y14" s="53"/>
      <c r="Z14" s="57"/>
      <c r="AA14" s="52"/>
      <c r="AB14" s="57">
        <f t="shared" si="8"/>
        <v>0</v>
      </c>
      <c r="AC14" s="53"/>
    </row>
    <row r="15" spans="1:29" x14ac:dyDescent="0.25">
      <c r="A15" s="49" t="s">
        <v>62</v>
      </c>
      <c r="B15" s="50" t="s">
        <v>50</v>
      </c>
      <c r="C15" s="42" t="s">
        <v>115</v>
      </c>
      <c r="D15" s="76" t="s">
        <v>176</v>
      </c>
      <c r="E15" s="76"/>
      <c r="F15" s="76" t="s">
        <v>176</v>
      </c>
      <c r="G15" s="51"/>
      <c r="H15" s="51"/>
      <c r="I15" s="51"/>
      <c r="J15" s="57"/>
      <c r="K15" s="52"/>
      <c r="L15" s="57">
        <f t="shared" si="4"/>
        <v>0</v>
      </c>
      <c r="M15" s="53"/>
      <c r="N15" s="57"/>
      <c r="O15" s="52"/>
      <c r="P15" s="57">
        <f t="shared" si="5"/>
        <v>0</v>
      </c>
      <c r="Q15" s="53"/>
      <c r="R15" s="57"/>
      <c r="S15" s="52"/>
      <c r="T15" s="57">
        <f t="shared" si="6"/>
        <v>0</v>
      </c>
      <c r="U15" s="53"/>
      <c r="V15" s="57"/>
      <c r="W15" s="52"/>
      <c r="X15" s="57">
        <f t="shared" si="7"/>
        <v>0</v>
      </c>
      <c r="Y15" s="53"/>
      <c r="Z15" s="57"/>
      <c r="AA15" s="52"/>
      <c r="AB15" s="57">
        <f t="shared" si="8"/>
        <v>0</v>
      </c>
      <c r="AC15" s="53"/>
    </row>
    <row r="16" spans="1:29" x14ac:dyDescent="0.25">
      <c r="A16" s="49" t="s">
        <v>62</v>
      </c>
      <c r="B16" s="50" t="s">
        <v>50</v>
      </c>
      <c r="C16" s="42" t="s">
        <v>116</v>
      </c>
      <c r="D16" s="76"/>
      <c r="E16" s="76" t="s">
        <v>176</v>
      </c>
      <c r="F16" s="76"/>
      <c r="G16" s="51"/>
      <c r="H16" s="51"/>
      <c r="I16" s="51"/>
      <c r="J16" s="57"/>
      <c r="K16" s="52"/>
      <c r="L16" s="57">
        <f t="shared" si="4"/>
        <v>0</v>
      </c>
      <c r="M16" s="53"/>
      <c r="N16" s="57"/>
      <c r="O16" s="52"/>
      <c r="P16" s="57">
        <f t="shared" si="5"/>
        <v>0</v>
      </c>
      <c r="Q16" s="53"/>
      <c r="R16" s="57"/>
      <c r="S16" s="52"/>
      <c r="T16" s="57">
        <f t="shared" si="6"/>
        <v>0</v>
      </c>
      <c r="U16" s="53"/>
      <c r="V16" s="57"/>
      <c r="W16" s="52"/>
      <c r="X16" s="57">
        <f t="shared" si="7"/>
        <v>0</v>
      </c>
      <c r="Y16" s="53"/>
      <c r="Z16" s="57"/>
      <c r="AA16" s="52"/>
      <c r="AB16" s="57">
        <f t="shared" si="8"/>
        <v>0</v>
      </c>
      <c r="AC16" s="53"/>
    </row>
    <row r="17" spans="1:29" x14ac:dyDescent="0.25">
      <c r="A17" s="49" t="s">
        <v>62</v>
      </c>
      <c r="B17" s="50" t="s">
        <v>50</v>
      </c>
      <c r="C17" s="42" t="s">
        <v>117</v>
      </c>
      <c r="D17" s="76"/>
      <c r="E17" s="76"/>
      <c r="F17" s="76" t="s">
        <v>176</v>
      </c>
      <c r="G17" s="51"/>
      <c r="H17" s="51"/>
      <c r="I17" s="51"/>
      <c r="J17" s="57"/>
      <c r="K17" s="52"/>
      <c r="L17" s="57">
        <f t="shared" si="4"/>
        <v>0</v>
      </c>
      <c r="M17" s="53"/>
      <c r="N17" s="57"/>
      <c r="O17" s="52"/>
      <c r="P17" s="57">
        <f t="shared" si="5"/>
        <v>0</v>
      </c>
      <c r="Q17" s="53"/>
      <c r="R17" s="57"/>
      <c r="S17" s="52"/>
      <c r="T17" s="57">
        <f t="shared" si="6"/>
        <v>0</v>
      </c>
      <c r="U17" s="53"/>
      <c r="V17" s="57"/>
      <c r="W17" s="52"/>
      <c r="X17" s="57">
        <f t="shared" si="7"/>
        <v>0</v>
      </c>
      <c r="Y17" s="53"/>
      <c r="Z17" s="57"/>
      <c r="AA17" s="52"/>
      <c r="AB17" s="57">
        <f t="shared" si="8"/>
        <v>0</v>
      </c>
      <c r="AC17" s="53"/>
    </row>
    <row r="18" spans="1:29" x14ac:dyDescent="0.25">
      <c r="A18" s="49" t="s">
        <v>62</v>
      </c>
      <c r="B18" s="50" t="s">
        <v>50</v>
      </c>
      <c r="C18" s="42" t="s">
        <v>118</v>
      </c>
      <c r="D18" s="76" t="s">
        <v>176</v>
      </c>
      <c r="E18" s="76"/>
      <c r="F18" s="76"/>
      <c r="G18" s="51"/>
      <c r="H18" s="51"/>
      <c r="I18" s="51"/>
      <c r="J18" s="57"/>
      <c r="K18" s="52"/>
      <c r="L18" s="57">
        <f t="shared" si="4"/>
        <v>0</v>
      </c>
      <c r="M18" s="53"/>
      <c r="N18" s="57"/>
      <c r="O18" s="52"/>
      <c r="P18" s="57">
        <f t="shared" si="5"/>
        <v>0</v>
      </c>
      <c r="Q18" s="53"/>
      <c r="R18" s="57"/>
      <c r="S18" s="52"/>
      <c r="T18" s="57">
        <f t="shared" si="6"/>
        <v>0</v>
      </c>
      <c r="U18" s="53"/>
      <c r="V18" s="57"/>
      <c r="W18" s="52"/>
      <c r="X18" s="57">
        <f t="shared" si="7"/>
        <v>0</v>
      </c>
      <c r="Y18" s="53"/>
      <c r="Z18" s="57"/>
      <c r="AA18" s="52"/>
      <c r="AB18" s="57">
        <f t="shared" si="8"/>
        <v>0</v>
      </c>
      <c r="AC18" s="53"/>
    </row>
    <row r="19" spans="1:29" x14ac:dyDescent="0.25">
      <c r="A19" s="49" t="s">
        <v>62</v>
      </c>
      <c r="B19" s="50" t="s">
        <v>50</v>
      </c>
      <c r="C19" s="42" t="s">
        <v>119</v>
      </c>
      <c r="D19" s="76" t="s">
        <v>176</v>
      </c>
      <c r="E19" s="76"/>
      <c r="F19" s="76"/>
      <c r="G19" s="51"/>
      <c r="H19" s="51"/>
      <c r="I19" s="51"/>
      <c r="J19" s="57"/>
      <c r="K19" s="52"/>
      <c r="L19" s="57">
        <f t="shared" si="4"/>
        <v>0</v>
      </c>
      <c r="M19" s="53"/>
      <c r="N19" s="57"/>
      <c r="O19" s="52"/>
      <c r="P19" s="57">
        <f t="shared" si="5"/>
        <v>0</v>
      </c>
      <c r="Q19" s="53"/>
      <c r="R19" s="57"/>
      <c r="S19" s="52"/>
      <c r="T19" s="57">
        <f t="shared" si="6"/>
        <v>0</v>
      </c>
      <c r="U19" s="53"/>
      <c r="V19" s="57"/>
      <c r="W19" s="52"/>
      <c r="X19" s="57">
        <f t="shared" si="7"/>
        <v>0</v>
      </c>
      <c r="Y19" s="53"/>
      <c r="Z19" s="57"/>
      <c r="AA19" s="52"/>
      <c r="AB19" s="57">
        <f t="shared" si="8"/>
        <v>0</v>
      </c>
      <c r="AC19" s="53"/>
    </row>
    <row r="20" spans="1:29" x14ac:dyDescent="0.25">
      <c r="A20" s="49" t="s">
        <v>62</v>
      </c>
      <c r="B20" s="50" t="s">
        <v>50</v>
      </c>
      <c r="C20" s="42" t="s">
        <v>120</v>
      </c>
      <c r="D20" s="76" t="s">
        <v>176</v>
      </c>
      <c r="E20" s="76"/>
      <c r="F20" s="76" t="s">
        <v>176</v>
      </c>
      <c r="G20" s="51"/>
      <c r="H20" s="51"/>
      <c r="I20" s="51"/>
      <c r="J20" s="57"/>
      <c r="K20" s="52"/>
      <c r="L20" s="57">
        <f t="shared" si="4"/>
        <v>0</v>
      </c>
      <c r="M20" s="53"/>
      <c r="N20" s="57"/>
      <c r="O20" s="52"/>
      <c r="P20" s="57">
        <f t="shared" si="5"/>
        <v>0</v>
      </c>
      <c r="Q20" s="53"/>
      <c r="R20" s="57"/>
      <c r="S20" s="52"/>
      <c r="T20" s="57">
        <f t="shared" si="6"/>
        <v>0</v>
      </c>
      <c r="U20" s="53"/>
      <c r="V20" s="57"/>
      <c r="W20" s="52"/>
      <c r="X20" s="57">
        <f t="shared" si="7"/>
        <v>0</v>
      </c>
      <c r="Y20" s="53"/>
      <c r="Z20" s="57"/>
      <c r="AA20" s="52"/>
      <c r="AB20" s="57">
        <f t="shared" si="8"/>
        <v>0</v>
      </c>
      <c r="AC20" s="53"/>
    </row>
    <row r="21" spans="1:29" x14ac:dyDescent="0.25">
      <c r="A21" s="49" t="s">
        <v>62</v>
      </c>
      <c r="B21" s="50" t="s">
        <v>50</v>
      </c>
      <c r="C21" s="42" t="s">
        <v>121</v>
      </c>
      <c r="D21" s="76" t="s">
        <v>176</v>
      </c>
      <c r="E21" s="76"/>
      <c r="F21" s="76"/>
      <c r="G21" s="51"/>
      <c r="H21" s="51"/>
      <c r="I21" s="51"/>
      <c r="J21" s="57"/>
      <c r="K21" s="52"/>
      <c r="L21" s="57">
        <f t="shared" si="4"/>
        <v>0</v>
      </c>
      <c r="M21" s="53"/>
      <c r="N21" s="57"/>
      <c r="O21" s="52"/>
      <c r="P21" s="57">
        <f t="shared" si="5"/>
        <v>0</v>
      </c>
      <c r="Q21" s="53"/>
      <c r="R21" s="57"/>
      <c r="S21" s="52"/>
      <c r="T21" s="57">
        <f t="shared" si="6"/>
        <v>0</v>
      </c>
      <c r="U21" s="53"/>
      <c r="V21" s="57"/>
      <c r="W21" s="52"/>
      <c r="X21" s="57">
        <f t="shared" si="7"/>
        <v>0</v>
      </c>
      <c r="Y21" s="53"/>
      <c r="Z21" s="57"/>
      <c r="AA21" s="52"/>
      <c r="AB21" s="57">
        <f t="shared" si="8"/>
        <v>0</v>
      </c>
      <c r="AC21" s="53"/>
    </row>
    <row r="22" spans="1:29" x14ac:dyDescent="0.25">
      <c r="A22" s="49" t="s">
        <v>62</v>
      </c>
      <c r="B22" s="50" t="s">
        <v>58</v>
      </c>
      <c r="C22" s="42" t="s">
        <v>122</v>
      </c>
      <c r="D22" s="76" t="s">
        <v>176</v>
      </c>
      <c r="E22" s="76"/>
      <c r="F22" s="76"/>
      <c r="G22" s="51"/>
      <c r="H22" s="51"/>
      <c r="I22" s="51"/>
      <c r="J22" s="57"/>
      <c r="K22" s="52"/>
      <c r="L22" s="57">
        <f t="shared" si="4"/>
        <v>0</v>
      </c>
      <c r="M22" s="53"/>
      <c r="N22" s="57"/>
      <c r="O22" s="52"/>
      <c r="P22" s="57">
        <f t="shared" si="5"/>
        <v>0</v>
      </c>
      <c r="Q22" s="53"/>
      <c r="R22" s="57"/>
      <c r="S22" s="52"/>
      <c r="T22" s="57">
        <f t="shared" si="6"/>
        <v>0</v>
      </c>
      <c r="U22" s="53"/>
      <c r="V22" s="57"/>
      <c r="W22" s="52"/>
      <c r="X22" s="57">
        <f t="shared" si="7"/>
        <v>0</v>
      </c>
      <c r="Y22" s="53"/>
      <c r="Z22" s="57"/>
      <c r="AA22" s="52"/>
      <c r="AB22" s="57">
        <f t="shared" si="8"/>
        <v>0</v>
      </c>
      <c r="AC22" s="53"/>
    </row>
    <row r="23" spans="1:29" x14ac:dyDescent="0.25">
      <c r="A23" s="49" t="s">
        <v>62</v>
      </c>
      <c r="B23" s="50" t="s">
        <v>58</v>
      </c>
      <c r="C23" s="42" t="s">
        <v>123</v>
      </c>
      <c r="D23" s="76"/>
      <c r="E23" s="76" t="s">
        <v>176</v>
      </c>
      <c r="F23" s="76"/>
      <c r="G23" s="51"/>
      <c r="H23" s="51"/>
      <c r="I23" s="51"/>
      <c r="J23" s="57"/>
      <c r="K23" s="52"/>
      <c r="L23" s="57">
        <f t="shared" si="4"/>
        <v>0</v>
      </c>
      <c r="M23" s="53"/>
      <c r="N23" s="57"/>
      <c r="O23" s="52"/>
      <c r="P23" s="57">
        <f t="shared" si="5"/>
        <v>0</v>
      </c>
      <c r="Q23" s="53"/>
      <c r="R23" s="57"/>
      <c r="S23" s="52"/>
      <c r="T23" s="57">
        <f t="shared" si="6"/>
        <v>0</v>
      </c>
      <c r="U23" s="53"/>
      <c r="V23" s="57"/>
      <c r="W23" s="52"/>
      <c r="X23" s="57">
        <f t="shared" si="7"/>
        <v>0</v>
      </c>
      <c r="Y23" s="53"/>
      <c r="Z23" s="57"/>
      <c r="AA23" s="52"/>
      <c r="AB23" s="57">
        <f t="shared" si="8"/>
        <v>0</v>
      </c>
      <c r="AC23" s="53"/>
    </row>
    <row r="24" spans="1:29" x14ac:dyDescent="0.25">
      <c r="A24" s="49" t="s">
        <v>62</v>
      </c>
      <c r="B24" s="50" t="s">
        <v>50</v>
      </c>
      <c r="C24" s="42" t="s">
        <v>124</v>
      </c>
      <c r="D24" s="76"/>
      <c r="E24" s="76" t="s">
        <v>176</v>
      </c>
      <c r="F24" s="76"/>
      <c r="G24" s="51"/>
      <c r="H24" s="51"/>
      <c r="I24" s="51"/>
      <c r="J24" s="57"/>
      <c r="K24" s="52"/>
      <c r="L24" s="57">
        <f t="shared" si="4"/>
        <v>0</v>
      </c>
      <c r="M24" s="53"/>
      <c r="N24" s="57"/>
      <c r="O24" s="52"/>
      <c r="P24" s="57">
        <f t="shared" si="5"/>
        <v>0</v>
      </c>
      <c r="Q24" s="53"/>
      <c r="R24" s="57"/>
      <c r="S24" s="52"/>
      <c r="T24" s="57">
        <f t="shared" si="6"/>
        <v>0</v>
      </c>
      <c r="U24" s="53"/>
      <c r="V24" s="57"/>
      <c r="W24" s="52"/>
      <c r="X24" s="57">
        <f t="shared" si="7"/>
        <v>0</v>
      </c>
      <c r="Y24" s="53"/>
      <c r="Z24" s="57"/>
      <c r="AA24" s="52"/>
      <c r="AB24" s="57">
        <f t="shared" si="8"/>
        <v>0</v>
      </c>
      <c r="AC24" s="53"/>
    </row>
    <row r="25" spans="1:29" x14ac:dyDescent="0.25">
      <c r="A25" s="49" t="s">
        <v>62</v>
      </c>
      <c r="B25" s="50" t="s">
        <v>50</v>
      </c>
      <c r="C25" s="42" t="s">
        <v>125</v>
      </c>
      <c r="D25" s="76"/>
      <c r="E25" s="76" t="s">
        <v>176</v>
      </c>
      <c r="F25" s="76"/>
      <c r="G25" s="51"/>
      <c r="H25" s="51"/>
      <c r="I25" s="51"/>
      <c r="J25" s="57"/>
      <c r="K25" s="52"/>
      <c r="L25" s="57">
        <f t="shared" si="4"/>
        <v>0</v>
      </c>
      <c r="M25" s="53"/>
      <c r="N25" s="57"/>
      <c r="O25" s="52"/>
      <c r="P25" s="57">
        <f t="shared" si="5"/>
        <v>0</v>
      </c>
      <c r="Q25" s="53"/>
      <c r="R25" s="57"/>
      <c r="S25" s="52"/>
      <c r="T25" s="57">
        <f t="shared" si="6"/>
        <v>0</v>
      </c>
      <c r="U25" s="53"/>
      <c r="V25" s="57"/>
      <c r="W25" s="52"/>
      <c r="X25" s="57">
        <f t="shared" si="7"/>
        <v>0</v>
      </c>
      <c r="Y25" s="53"/>
      <c r="Z25" s="57"/>
      <c r="AA25" s="52"/>
      <c r="AB25" s="57">
        <f t="shared" si="8"/>
        <v>0</v>
      </c>
      <c r="AC25" s="53"/>
    </row>
    <row r="26" spans="1:29" x14ac:dyDescent="0.25">
      <c r="A26" s="49" t="s">
        <v>62</v>
      </c>
      <c r="B26" s="50" t="s">
        <v>50</v>
      </c>
      <c r="C26" s="42" t="s">
        <v>126</v>
      </c>
      <c r="D26" s="76"/>
      <c r="E26" s="76" t="s">
        <v>176</v>
      </c>
      <c r="F26" s="76"/>
      <c r="G26" s="51"/>
      <c r="H26" s="51"/>
      <c r="I26" s="51"/>
      <c r="J26" s="57"/>
      <c r="K26" s="52"/>
      <c r="L26" s="57">
        <f t="shared" si="4"/>
        <v>0</v>
      </c>
      <c r="M26" s="53"/>
      <c r="N26" s="57"/>
      <c r="O26" s="52"/>
      <c r="P26" s="57">
        <f t="shared" si="5"/>
        <v>0</v>
      </c>
      <c r="Q26" s="53"/>
      <c r="R26" s="57"/>
      <c r="S26" s="52"/>
      <c r="T26" s="57">
        <f t="shared" si="6"/>
        <v>0</v>
      </c>
      <c r="U26" s="53"/>
      <c r="V26" s="57"/>
      <c r="W26" s="52"/>
      <c r="X26" s="57">
        <f t="shared" si="7"/>
        <v>0</v>
      </c>
      <c r="Y26" s="53"/>
      <c r="Z26" s="57"/>
      <c r="AA26" s="52"/>
      <c r="AB26" s="57">
        <f t="shared" si="8"/>
        <v>0</v>
      </c>
      <c r="AC26" s="53"/>
    </row>
    <row r="27" spans="1:29" x14ac:dyDescent="0.25">
      <c r="A27" s="49" t="s">
        <v>62</v>
      </c>
      <c r="B27" s="50" t="s">
        <v>50</v>
      </c>
      <c r="C27" s="42" t="s">
        <v>127</v>
      </c>
      <c r="D27" s="76"/>
      <c r="E27" s="76"/>
      <c r="F27" s="76" t="s">
        <v>176</v>
      </c>
      <c r="G27" s="51"/>
      <c r="H27" s="51"/>
      <c r="I27" s="51"/>
      <c r="J27" s="57"/>
      <c r="K27" s="52"/>
      <c r="L27" s="57">
        <f t="shared" si="4"/>
        <v>0</v>
      </c>
      <c r="M27" s="53"/>
      <c r="N27" s="57"/>
      <c r="O27" s="52"/>
      <c r="P27" s="57">
        <f t="shared" si="5"/>
        <v>0</v>
      </c>
      <c r="Q27" s="53"/>
      <c r="R27" s="57"/>
      <c r="S27" s="52"/>
      <c r="T27" s="57">
        <f t="shared" si="6"/>
        <v>0</v>
      </c>
      <c r="U27" s="53"/>
      <c r="V27" s="57"/>
      <c r="W27" s="52"/>
      <c r="X27" s="57">
        <f t="shared" si="7"/>
        <v>0</v>
      </c>
      <c r="Y27" s="53"/>
      <c r="Z27" s="57"/>
      <c r="AA27" s="52"/>
      <c r="AB27" s="57">
        <f t="shared" si="8"/>
        <v>0</v>
      </c>
      <c r="AC27" s="53"/>
    </row>
    <row r="28" spans="1:29" x14ac:dyDescent="0.25">
      <c r="A28" s="49" t="s">
        <v>62</v>
      </c>
      <c r="B28" s="50" t="s">
        <v>50</v>
      </c>
      <c r="C28" s="42" t="s">
        <v>63</v>
      </c>
      <c r="D28" s="76" t="s">
        <v>176</v>
      </c>
      <c r="E28" s="76"/>
      <c r="F28" s="76" t="s">
        <v>176</v>
      </c>
      <c r="G28" s="51"/>
      <c r="H28" s="51"/>
      <c r="I28" s="51"/>
      <c r="J28" s="57"/>
      <c r="K28" s="52"/>
      <c r="L28" s="57">
        <f t="shared" si="4"/>
        <v>0</v>
      </c>
      <c r="M28" s="53"/>
      <c r="N28" s="57"/>
      <c r="O28" s="52"/>
      <c r="P28" s="57">
        <f t="shared" si="5"/>
        <v>0</v>
      </c>
      <c r="Q28" s="53"/>
      <c r="R28" s="57"/>
      <c r="S28" s="52"/>
      <c r="T28" s="57">
        <f t="shared" si="6"/>
        <v>0</v>
      </c>
      <c r="U28" s="53"/>
      <c r="V28" s="57"/>
      <c r="W28" s="52"/>
      <c r="X28" s="57">
        <f t="shared" si="7"/>
        <v>0</v>
      </c>
      <c r="Y28" s="53"/>
      <c r="Z28" s="57"/>
      <c r="AA28" s="52"/>
      <c r="AB28" s="57">
        <f t="shared" si="8"/>
        <v>0</v>
      </c>
      <c r="AC28" s="53"/>
    </row>
    <row r="29" spans="1:29" x14ac:dyDescent="0.25">
      <c r="A29" s="49" t="s">
        <v>62</v>
      </c>
      <c r="B29" s="50" t="s">
        <v>50</v>
      </c>
      <c r="C29" s="42" t="s">
        <v>128</v>
      </c>
      <c r="D29" s="76" t="s">
        <v>176</v>
      </c>
      <c r="E29" s="76"/>
      <c r="F29" s="76"/>
      <c r="G29" s="51"/>
      <c r="H29" s="51"/>
      <c r="I29" s="51"/>
      <c r="J29" s="57"/>
      <c r="K29" s="52"/>
      <c r="L29" s="57">
        <f t="shared" si="4"/>
        <v>0</v>
      </c>
      <c r="M29" s="53"/>
      <c r="N29" s="57"/>
      <c r="O29" s="52"/>
      <c r="P29" s="57">
        <f t="shared" si="5"/>
        <v>0</v>
      </c>
      <c r="Q29" s="53"/>
      <c r="R29" s="57"/>
      <c r="S29" s="52"/>
      <c r="T29" s="57">
        <f t="shared" si="6"/>
        <v>0</v>
      </c>
      <c r="U29" s="53"/>
      <c r="V29" s="57"/>
      <c r="W29" s="52"/>
      <c r="X29" s="57">
        <f t="shared" si="7"/>
        <v>0</v>
      </c>
      <c r="Y29" s="53"/>
      <c r="Z29" s="57"/>
      <c r="AA29" s="52"/>
      <c r="AB29" s="57">
        <f t="shared" si="8"/>
        <v>0</v>
      </c>
      <c r="AC29" s="53"/>
    </row>
    <row r="30" spans="1:29" x14ac:dyDescent="0.25">
      <c r="A30" s="49" t="s">
        <v>62</v>
      </c>
      <c r="B30" s="50" t="s">
        <v>50</v>
      </c>
      <c r="C30" s="42" t="s">
        <v>129</v>
      </c>
      <c r="D30" s="76" t="s">
        <v>176</v>
      </c>
      <c r="E30" s="76"/>
      <c r="F30" s="76"/>
      <c r="G30" s="51"/>
      <c r="H30" s="51"/>
      <c r="I30" s="51"/>
      <c r="J30" s="57"/>
      <c r="K30" s="52"/>
      <c r="L30" s="57">
        <f t="shared" si="4"/>
        <v>0</v>
      </c>
      <c r="M30" s="53"/>
      <c r="N30" s="57"/>
      <c r="O30" s="52"/>
      <c r="P30" s="57">
        <f t="shared" si="5"/>
        <v>0</v>
      </c>
      <c r="Q30" s="53"/>
      <c r="R30" s="57"/>
      <c r="S30" s="52"/>
      <c r="T30" s="57">
        <f t="shared" si="6"/>
        <v>0</v>
      </c>
      <c r="U30" s="53"/>
      <c r="V30" s="57"/>
      <c r="W30" s="52"/>
      <c r="X30" s="57">
        <f t="shared" si="7"/>
        <v>0</v>
      </c>
      <c r="Y30" s="53"/>
      <c r="Z30" s="57"/>
      <c r="AA30" s="52"/>
      <c r="AB30" s="57">
        <f t="shared" si="8"/>
        <v>0</v>
      </c>
      <c r="AC30" s="53"/>
    </row>
    <row r="31" spans="1:29" x14ac:dyDescent="0.25">
      <c r="A31" s="49" t="s">
        <v>93</v>
      </c>
      <c r="B31" s="50" t="s">
        <v>58</v>
      </c>
      <c r="C31" s="42" t="s">
        <v>130</v>
      </c>
      <c r="D31" s="76" t="s">
        <v>176</v>
      </c>
      <c r="E31" s="76"/>
      <c r="F31" s="76"/>
      <c r="G31" s="51"/>
      <c r="H31" s="51"/>
      <c r="I31" s="51"/>
      <c r="J31" s="57"/>
      <c r="K31" s="52"/>
      <c r="L31" s="57">
        <f t="shared" si="4"/>
        <v>0</v>
      </c>
      <c r="M31" s="53"/>
      <c r="N31" s="57"/>
      <c r="O31" s="52"/>
      <c r="P31" s="57">
        <f t="shared" si="5"/>
        <v>0</v>
      </c>
      <c r="Q31" s="53"/>
      <c r="R31" s="57"/>
      <c r="S31" s="52"/>
      <c r="T31" s="57">
        <f t="shared" si="6"/>
        <v>0</v>
      </c>
      <c r="U31" s="53"/>
      <c r="V31" s="57"/>
      <c r="W31" s="52"/>
      <c r="X31" s="57">
        <f t="shared" si="7"/>
        <v>0</v>
      </c>
      <c r="Y31" s="53"/>
      <c r="Z31" s="57"/>
      <c r="AA31" s="52"/>
      <c r="AB31" s="57">
        <f t="shared" si="8"/>
        <v>0</v>
      </c>
      <c r="AC31" s="53"/>
    </row>
    <row r="32" spans="1:29" x14ac:dyDescent="0.25">
      <c r="A32" s="49" t="s">
        <v>93</v>
      </c>
      <c r="B32" s="50" t="s">
        <v>58</v>
      </c>
      <c r="C32" s="42" t="s">
        <v>107</v>
      </c>
      <c r="D32" s="76" t="s">
        <v>176</v>
      </c>
      <c r="E32" s="76"/>
      <c r="F32" s="76"/>
      <c r="G32" s="51"/>
      <c r="H32" s="51"/>
      <c r="I32" s="51"/>
      <c r="J32" s="57"/>
      <c r="K32" s="52"/>
      <c r="L32" s="57">
        <f t="shared" si="4"/>
        <v>0</v>
      </c>
      <c r="M32" s="53"/>
      <c r="N32" s="57"/>
      <c r="O32" s="52"/>
      <c r="P32" s="57">
        <f t="shared" si="5"/>
        <v>0</v>
      </c>
      <c r="Q32" s="53"/>
      <c r="R32" s="57"/>
      <c r="S32" s="52"/>
      <c r="T32" s="57">
        <f t="shared" si="6"/>
        <v>0</v>
      </c>
      <c r="U32" s="53"/>
      <c r="V32" s="57"/>
      <c r="W32" s="52"/>
      <c r="X32" s="57">
        <f t="shared" si="7"/>
        <v>0</v>
      </c>
      <c r="Y32" s="53"/>
      <c r="Z32" s="57"/>
      <c r="AA32" s="52"/>
      <c r="AB32" s="57">
        <f t="shared" si="8"/>
        <v>0</v>
      </c>
      <c r="AC32" s="53"/>
    </row>
    <row r="33" spans="1:29" x14ac:dyDescent="0.25">
      <c r="A33" s="49" t="s">
        <v>93</v>
      </c>
      <c r="B33" s="50" t="s">
        <v>58</v>
      </c>
      <c r="C33" s="42" t="s">
        <v>106</v>
      </c>
      <c r="D33" s="76" t="s">
        <v>176</v>
      </c>
      <c r="E33" s="76"/>
      <c r="F33" s="76"/>
      <c r="G33" s="51"/>
      <c r="H33" s="51"/>
      <c r="I33" s="51"/>
      <c r="J33" s="57"/>
      <c r="K33" s="52"/>
      <c r="L33" s="57">
        <f t="shared" si="4"/>
        <v>0</v>
      </c>
      <c r="M33" s="53"/>
      <c r="N33" s="57"/>
      <c r="O33" s="52"/>
      <c r="P33" s="57">
        <f t="shared" si="5"/>
        <v>0</v>
      </c>
      <c r="Q33" s="53"/>
      <c r="R33" s="57"/>
      <c r="S33" s="52"/>
      <c r="T33" s="57">
        <f t="shared" si="6"/>
        <v>0</v>
      </c>
      <c r="U33" s="53"/>
      <c r="V33" s="57"/>
      <c r="W33" s="52"/>
      <c r="X33" s="57">
        <f t="shared" si="7"/>
        <v>0</v>
      </c>
      <c r="Y33" s="53"/>
      <c r="Z33" s="57"/>
      <c r="AA33" s="52"/>
      <c r="AB33" s="57">
        <f t="shared" si="8"/>
        <v>0</v>
      </c>
      <c r="AC33" s="53"/>
    </row>
    <row r="34" spans="1:29" x14ac:dyDescent="0.25">
      <c r="A34" s="49" t="s">
        <v>93</v>
      </c>
      <c r="B34" s="50" t="s">
        <v>50</v>
      </c>
      <c r="C34" s="42" t="s">
        <v>108</v>
      </c>
      <c r="D34" s="76" t="s">
        <v>176</v>
      </c>
      <c r="E34" s="76"/>
      <c r="F34" s="76"/>
      <c r="G34" s="51"/>
      <c r="H34" s="51"/>
      <c r="I34" s="51"/>
      <c r="J34" s="57"/>
      <c r="K34" s="52"/>
      <c r="L34" s="57">
        <f t="shared" si="4"/>
        <v>0</v>
      </c>
      <c r="M34" s="53"/>
      <c r="N34" s="57"/>
      <c r="O34" s="52"/>
      <c r="P34" s="57">
        <f t="shared" si="5"/>
        <v>0</v>
      </c>
      <c r="Q34" s="53"/>
      <c r="R34" s="57"/>
      <c r="S34" s="52"/>
      <c r="T34" s="57">
        <f t="shared" si="6"/>
        <v>0</v>
      </c>
      <c r="U34" s="53"/>
      <c r="V34" s="57"/>
      <c r="W34" s="52"/>
      <c r="X34" s="57">
        <f t="shared" si="7"/>
        <v>0</v>
      </c>
      <c r="Y34" s="53"/>
      <c r="Z34" s="57"/>
      <c r="AA34" s="52"/>
      <c r="AB34" s="57">
        <f t="shared" si="8"/>
        <v>0</v>
      </c>
      <c r="AC34" s="53"/>
    </row>
    <row r="35" spans="1:29" x14ac:dyDescent="0.25">
      <c r="A35" s="49" t="s">
        <v>93</v>
      </c>
      <c r="B35" s="50" t="s">
        <v>50</v>
      </c>
      <c r="C35" s="42" t="s">
        <v>131</v>
      </c>
      <c r="D35" s="76" t="s">
        <v>176</v>
      </c>
      <c r="E35" s="76"/>
      <c r="F35" s="76"/>
      <c r="G35" s="51"/>
      <c r="H35" s="51"/>
      <c r="I35" s="51"/>
      <c r="J35" s="57"/>
      <c r="K35" s="52"/>
      <c r="L35" s="57">
        <f t="shared" si="4"/>
        <v>0</v>
      </c>
      <c r="M35" s="53"/>
      <c r="N35" s="57"/>
      <c r="O35" s="52"/>
      <c r="P35" s="57">
        <f t="shared" si="5"/>
        <v>0</v>
      </c>
      <c r="Q35" s="53"/>
      <c r="R35" s="57"/>
      <c r="S35" s="52"/>
      <c r="T35" s="57">
        <f t="shared" si="6"/>
        <v>0</v>
      </c>
      <c r="U35" s="53"/>
      <c r="V35" s="57"/>
      <c r="W35" s="52"/>
      <c r="X35" s="57">
        <f t="shared" si="7"/>
        <v>0</v>
      </c>
      <c r="Y35" s="53"/>
      <c r="Z35" s="57"/>
      <c r="AA35" s="52"/>
      <c r="AB35" s="57">
        <f t="shared" si="8"/>
        <v>0</v>
      </c>
      <c r="AC35" s="53"/>
    </row>
    <row r="36" spans="1:29" x14ac:dyDescent="0.25">
      <c r="A36" s="49" t="s">
        <v>93</v>
      </c>
      <c r="B36" s="50" t="s">
        <v>50</v>
      </c>
      <c r="C36" s="42" t="s">
        <v>132</v>
      </c>
      <c r="D36" s="76" t="s">
        <v>176</v>
      </c>
      <c r="E36" s="76"/>
      <c r="F36" s="76"/>
      <c r="G36" s="51"/>
      <c r="H36" s="51"/>
      <c r="I36" s="51"/>
      <c r="J36" s="57"/>
      <c r="K36" s="52"/>
      <c r="L36" s="57">
        <f t="shared" si="4"/>
        <v>0</v>
      </c>
      <c r="M36" s="53"/>
      <c r="N36" s="57"/>
      <c r="O36" s="52"/>
      <c r="P36" s="57">
        <f t="shared" si="5"/>
        <v>0</v>
      </c>
      <c r="Q36" s="53"/>
      <c r="R36" s="57"/>
      <c r="S36" s="52"/>
      <c r="T36" s="57">
        <f t="shared" si="6"/>
        <v>0</v>
      </c>
      <c r="U36" s="53"/>
      <c r="V36" s="57"/>
      <c r="W36" s="52"/>
      <c r="X36" s="57">
        <f t="shared" si="7"/>
        <v>0</v>
      </c>
      <c r="Y36" s="53"/>
      <c r="Z36" s="57"/>
      <c r="AA36" s="52"/>
      <c r="AB36" s="57">
        <f t="shared" si="8"/>
        <v>0</v>
      </c>
      <c r="AC36" s="53"/>
    </row>
    <row r="37" spans="1:29" x14ac:dyDescent="0.25">
      <c r="A37" s="49" t="s">
        <v>93</v>
      </c>
      <c r="B37" s="50" t="s">
        <v>50</v>
      </c>
      <c r="C37" s="42" t="s">
        <v>133</v>
      </c>
      <c r="D37" s="76" t="s">
        <v>176</v>
      </c>
      <c r="E37" s="76"/>
      <c r="F37" s="76"/>
      <c r="G37" s="51"/>
      <c r="H37" s="51"/>
      <c r="I37" s="51"/>
      <c r="J37" s="57"/>
      <c r="K37" s="52"/>
      <c r="L37" s="57">
        <f t="shared" si="4"/>
        <v>0</v>
      </c>
      <c r="M37" s="53"/>
      <c r="N37" s="57"/>
      <c r="O37" s="52"/>
      <c r="P37" s="57">
        <f t="shared" si="5"/>
        <v>0</v>
      </c>
      <c r="Q37" s="53"/>
      <c r="R37" s="57"/>
      <c r="S37" s="52"/>
      <c r="T37" s="57">
        <f t="shared" si="6"/>
        <v>0</v>
      </c>
      <c r="U37" s="53"/>
      <c r="V37" s="57"/>
      <c r="W37" s="52"/>
      <c r="X37" s="57">
        <f t="shared" si="7"/>
        <v>0</v>
      </c>
      <c r="Y37" s="53"/>
      <c r="Z37" s="57"/>
      <c r="AA37" s="52"/>
      <c r="AB37" s="57">
        <f t="shared" si="8"/>
        <v>0</v>
      </c>
      <c r="AC37" s="53"/>
    </row>
    <row r="38" spans="1:29" x14ac:dyDescent="0.25">
      <c r="A38" s="49" t="s">
        <v>93</v>
      </c>
      <c r="B38" s="50" t="s">
        <v>50</v>
      </c>
      <c r="C38" s="42" t="s">
        <v>134</v>
      </c>
      <c r="D38" s="76" t="s">
        <v>176</v>
      </c>
      <c r="E38" s="76"/>
      <c r="F38" s="76"/>
      <c r="G38" s="51"/>
      <c r="H38" s="51"/>
      <c r="I38" s="51"/>
      <c r="J38" s="57"/>
      <c r="K38" s="52"/>
      <c r="L38" s="57">
        <f t="shared" si="4"/>
        <v>0</v>
      </c>
      <c r="M38" s="53"/>
      <c r="N38" s="57"/>
      <c r="O38" s="52"/>
      <c r="P38" s="57">
        <f t="shared" si="5"/>
        <v>0</v>
      </c>
      <c r="Q38" s="53"/>
      <c r="R38" s="57"/>
      <c r="S38" s="52"/>
      <c r="T38" s="57">
        <f t="shared" si="6"/>
        <v>0</v>
      </c>
      <c r="U38" s="53"/>
      <c r="V38" s="57"/>
      <c r="W38" s="52"/>
      <c r="X38" s="57">
        <f t="shared" si="7"/>
        <v>0</v>
      </c>
      <c r="Y38" s="53"/>
      <c r="Z38" s="57"/>
      <c r="AA38" s="52"/>
      <c r="AB38" s="57">
        <f t="shared" si="8"/>
        <v>0</v>
      </c>
      <c r="AC38" s="53"/>
    </row>
    <row r="39" spans="1:29" x14ac:dyDescent="0.25">
      <c r="A39" s="49" t="s">
        <v>93</v>
      </c>
      <c r="B39" s="50" t="s">
        <v>50</v>
      </c>
      <c r="C39" s="42" t="s">
        <v>135</v>
      </c>
      <c r="D39" s="76" t="s">
        <v>176</v>
      </c>
      <c r="E39" s="76" t="s">
        <v>176</v>
      </c>
      <c r="F39" s="76" t="s">
        <v>176</v>
      </c>
      <c r="G39" s="51"/>
      <c r="H39" s="51"/>
      <c r="I39" s="51"/>
      <c r="J39" s="57"/>
      <c r="K39" s="52"/>
      <c r="L39" s="57">
        <f t="shared" si="4"/>
        <v>0</v>
      </c>
      <c r="M39" s="53"/>
      <c r="N39" s="57"/>
      <c r="O39" s="52"/>
      <c r="P39" s="57">
        <f t="shared" si="5"/>
        <v>0</v>
      </c>
      <c r="Q39" s="53"/>
      <c r="R39" s="57"/>
      <c r="S39" s="52"/>
      <c r="T39" s="57">
        <f t="shared" si="6"/>
        <v>0</v>
      </c>
      <c r="U39" s="53"/>
      <c r="V39" s="57"/>
      <c r="W39" s="52"/>
      <c r="X39" s="57">
        <f t="shared" si="7"/>
        <v>0</v>
      </c>
      <c r="Y39" s="53"/>
      <c r="Z39" s="57"/>
      <c r="AA39" s="52"/>
      <c r="AB39" s="57">
        <f t="shared" si="8"/>
        <v>0</v>
      </c>
      <c r="AC39" s="53"/>
    </row>
    <row r="40" spans="1:29" x14ac:dyDescent="0.25">
      <c r="A40" s="49" t="s">
        <v>93</v>
      </c>
      <c r="B40" s="50" t="s">
        <v>50</v>
      </c>
      <c r="C40" s="42" t="s">
        <v>136</v>
      </c>
      <c r="D40" s="76"/>
      <c r="E40" s="76" t="s">
        <v>176</v>
      </c>
      <c r="F40" s="76"/>
      <c r="G40" s="51"/>
      <c r="H40" s="51"/>
      <c r="I40" s="51"/>
      <c r="J40" s="57"/>
      <c r="K40" s="52"/>
      <c r="L40" s="57">
        <f t="shared" si="4"/>
        <v>0</v>
      </c>
      <c r="M40" s="53"/>
      <c r="N40" s="57"/>
      <c r="O40" s="52"/>
      <c r="P40" s="57">
        <f t="shared" si="5"/>
        <v>0</v>
      </c>
      <c r="Q40" s="53"/>
      <c r="R40" s="57"/>
      <c r="S40" s="52"/>
      <c r="T40" s="57">
        <f t="shared" si="6"/>
        <v>0</v>
      </c>
      <c r="U40" s="53"/>
      <c r="V40" s="57"/>
      <c r="W40" s="52"/>
      <c r="X40" s="57">
        <f t="shared" si="7"/>
        <v>0</v>
      </c>
      <c r="Y40" s="53"/>
      <c r="Z40" s="57"/>
      <c r="AA40" s="52"/>
      <c r="AB40" s="57">
        <f t="shared" si="8"/>
        <v>0</v>
      </c>
      <c r="AC40" s="53"/>
    </row>
    <row r="41" spans="1:29" x14ac:dyDescent="0.25">
      <c r="A41" s="49" t="s">
        <v>93</v>
      </c>
      <c r="B41" s="50" t="s">
        <v>50</v>
      </c>
      <c r="C41" s="42" t="s">
        <v>112</v>
      </c>
      <c r="D41" s="76"/>
      <c r="E41" s="76" t="s">
        <v>176</v>
      </c>
      <c r="F41" s="76"/>
      <c r="G41" s="51"/>
      <c r="H41" s="51"/>
      <c r="I41" s="51"/>
      <c r="J41" s="57"/>
      <c r="K41" s="52"/>
      <c r="L41" s="57">
        <f t="shared" si="4"/>
        <v>0</v>
      </c>
      <c r="M41" s="53"/>
      <c r="N41" s="57"/>
      <c r="O41" s="52"/>
      <c r="P41" s="57">
        <f t="shared" si="5"/>
        <v>0</v>
      </c>
      <c r="Q41" s="53"/>
      <c r="R41" s="57"/>
      <c r="S41" s="52"/>
      <c r="T41" s="57">
        <f t="shared" si="6"/>
        <v>0</v>
      </c>
      <c r="U41" s="53"/>
      <c r="V41" s="57"/>
      <c r="W41" s="52"/>
      <c r="X41" s="57">
        <f t="shared" si="7"/>
        <v>0</v>
      </c>
      <c r="Y41" s="53"/>
      <c r="Z41" s="57"/>
      <c r="AA41" s="52"/>
      <c r="AB41" s="57">
        <f t="shared" si="8"/>
        <v>0</v>
      </c>
      <c r="AC41" s="53"/>
    </row>
    <row r="42" spans="1:29" x14ac:dyDescent="0.25">
      <c r="A42" s="49" t="s">
        <v>93</v>
      </c>
      <c r="B42" s="50" t="s">
        <v>50</v>
      </c>
      <c r="C42" s="42" t="s">
        <v>137</v>
      </c>
      <c r="D42" s="76"/>
      <c r="E42" s="76" t="s">
        <v>176</v>
      </c>
      <c r="F42" s="76"/>
      <c r="G42" s="51"/>
      <c r="H42" s="51"/>
      <c r="I42" s="51"/>
      <c r="J42" s="57"/>
      <c r="K42" s="52"/>
      <c r="L42" s="57">
        <f t="shared" si="4"/>
        <v>0</v>
      </c>
      <c r="M42" s="53"/>
      <c r="N42" s="57"/>
      <c r="O42" s="52"/>
      <c r="P42" s="57">
        <f t="shared" si="5"/>
        <v>0</v>
      </c>
      <c r="Q42" s="53"/>
      <c r="R42" s="57"/>
      <c r="S42" s="52"/>
      <c r="T42" s="57">
        <f t="shared" si="6"/>
        <v>0</v>
      </c>
      <c r="U42" s="53"/>
      <c r="V42" s="57"/>
      <c r="W42" s="52"/>
      <c r="X42" s="57">
        <f t="shared" si="7"/>
        <v>0</v>
      </c>
      <c r="Y42" s="53"/>
      <c r="Z42" s="57"/>
      <c r="AA42" s="52"/>
      <c r="AB42" s="57">
        <f t="shared" si="8"/>
        <v>0</v>
      </c>
      <c r="AC42" s="53"/>
    </row>
    <row r="43" spans="1:29" x14ac:dyDescent="0.25">
      <c r="A43" s="49" t="s">
        <v>93</v>
      </c>
      <c r="B43" s="50" t="s">
        <v>50</v>
      </c>
      <c r="C43" s="42" t="s">
        <v>138</v>
      </c>
      <c r="D43" s="76" t="s">
        <v>176</v>
      </c>
      <c r="E43" s="76"/>
      <c r="F43" s="76"/>
      <c r="G43" s="51"/>
      <c r="H43" s="51"/>
      <c r="I43" s="51"/>
      <c r="J43" s="57"/>
      <c r="K43" s="52"/>
      <c r="L43" s="57">
        <f t="shared" si="4"/>
        <v>0</v>
      </c>
      <c r="M43" s="53"/>
      <c r="N43" s="57"/>
      <c r="O43" s="52"/>
      <c r="P43" s="57">
        <f t="shared" si="5"/>
        <v>0</v>
      </c>
      <c r="Q43" s="53"/>
      <c r="R43" s="57"/>
      <c r="S43" s="52"/>
      <c r="T43" s="57">
        <f t="shared" si="6"/>
        <v>0</v>
      </c>
      <c r="U43" s="53"/>
      <c r="V43" s="57"/>
      <c r="W43" s="52"/>
      <c r="X43" s="57">
        <f t="shared" si="7"/>
        <v>0</v>
      </c>
      <c r="Y43" s="53"/>
      <c r="Z43" s="57"/>
      <c r="AA43" s="52"/>
      <c r="AB43" s="57">
        <f t="shared" si="8"/>
        <v>0</v>
      </c>
      <c r="AC43" s="53"/>
    </row>
    <row r="44" spans="1:29" x14ac:dyDescent="0.25">
      <c r="A44" s="49" t="s">
        <v>93</v>
      </c>
      <c r="B44" s="50" t="s">
        <v>50</v>
      </c>
      <c r="C44" s="42" t="s">
        <v>139</v>
      </c>
      <c r="D44" s="76" t="s">
        <v>176</v>
      </c>
      <c r="E44" s="76"/>
      <c r="F44" s="76"/>
      <c r="G44" s="51"/>
      <c r="H44" s="51"/>
      <c r="I44" s="51"/>
      <c r="J44" s="57"/>
      <c r="K44" s="52"/>
      <c r="L44" s="57">
        <f t="shared" si="4"/>
        <v>0</v>
      </c>
      <c r="M44" s="53"/>
      <c r="N44" s="57"/>
      <c r="O44" s="52"/>
      <c r="P44" s="57">
        <f t="shared" si="5"/>
        <v>0</v>
      </c>
      <c r="Q44" s="53"/>
      <c r="R44" s="57"/>
      <c r="S44" s="52"/>
      <c r="T44" s="57">
        <f t="shared" si="6"/>
        <v>0</v>
      </c>
      <c r="U44" s="53"/>
      <c r="V44" s="57"/>
      <c r="W44" s="52"/>
      <c r="X44" s="57">
        <f t="shared" si="7"/>
        <v>0</v>
      </c>
      <c r="Y44" s="53"/>
      <c r="Z44" s="57"/>
      <c r="AA44" s="52"/>
      <c r="AB44" s="57">
        <f t="shared" si="8"/>
        <v>0</v>
      </c>
      <c r="AC44" s="53"/>
    </row>
    <row r="45" spans="1:29" x14ac:dyDescent="0.25">
      <c r="A45" s="49" t="s">
        <v>93</v>
      </c>
      <c r="B45" s="50" t="s">
        <v>50</v>
      </c>
      <c r="C45" s="42" t="s">
        <v>140</v>
      </c>
      <c r="D45" s="76" t="s">
        <v>176</v>
      </c>
      <c r="E45" s="76"/>
      <c r="F45" s="76"/>
      <c r="G45" s="51"/>
      <c r="H45" s="51"/>
      <c r="I45" s="51"/>
      <c r="J45" s="57"/>
      <c r="K45" s="52"/>
      <c r="L45" s="57">
        <f t="shared" si="4"/>
        <v>0</v>
      </c>
      <c r="M45" s="53"/>
      <c r="N45" s="57"/>
      <c r="O45" s="52"/>
      <c r="P45" s="57">
        <f t="shared" si="5"/>
        <v>0</v>
      </c>
      <c r="Q45" s="53"/>
      <c r="R45" s="57"/>
      <c r="S45" s="52"/>
      <c r="T45" s="57">
        <f t="shared" si="6"/>
        <v>0</v>
      </c>
      <c r="U45" s="53"/>
      <c r="V45" s="57"/>
      <c r="W45" s="52"/>
      <c r="X45" s="57">
        <f t="shared" si="7"/>
        <v>0</v>
      </c>
      <c r="Y45" s="53"/>
      <c r="Z45" s="57"/>
      <c r="AA45" s="52"/>
      <c r="AB45" s="57">
        <f t="shared" si="8"/>
        <v>0</v>
      </c>
      <c r="AC45" s="53"/>
    </row>
    <row r="46" spans="1:29" x14ac:dyDescent="0.25">
      <c r="A46" s="49" t="s">
        <v>93</v>
      </c>
      <c r="B46" s="50" t="s">
        <v>50</v>
      </c>
      <c r="C46" s="42" t="s">
        <v>141</v>
      </c>
      <c r="D46" s="76" t="s">
        <v>176</v>
      </c>
      <c r="E46" s="76"/>
      <c r="F46" s="76" t="s">
        <v>176</v>
      </c>
      <c r="G46" s="51"/>
      <c r="H46" s="51"/>
      <c r="I46" s="51"/>
      <c r="J46" s="57"/>
      <c r="K46" s="52"/>
      <c r="L46" s="57">
        <f t="shared" si="4"/>
        <v>0</v>
      </c>
      <c r="M46" s="53"/>
      <c r="N46" s="57"/>
      <c r="O46" s="52"/>
      <c r="P46" s="57">
        <f t="shared" si="5"/>
        <v>0</v>
      </c>
      <c r="Q46" s="53"/>
      <c r="R46" s="57"/>
      <c r="S46" s="52"/>
      <c r="T46" s="57">
        <f t="shared" si="6"/>
        <v>0</v>
      </c>
      <c r="U46" s="53"/>
      <c r="V46" s="57"/>
      <c r="W46" s="52"/>
      <c r="X46" s="57">
        <f t="shared" si="7"/>
        <v>0</v>
      </c>
      <c r="Y46" s="53"/>
      <c r="Z46" s="57"/>
      <c r="AA46" s="52"/>
      <c r="AB46" s="57">
        <f t="shared" si="8"/>
        <v>0</v>
      </c>
      <c r="AC46" s="53"/>
    </row>
    <row r="47" spans="1:29" x14ac:dyDescent="0.25">
      <c r="A47" s="49" t="s">
        <v>93</v>
      </c>
      <c r="B47" s="50" t="s">
        <v>58</v>
      </c>
      <c r="C47" s="42" t="s">
        <v>142</v>
      </c>
      <c r="D47" s="76" t="s">
        <v>176</v>
      </c>
      <c r="E47" s="76"/>
      <c r="F47" s="76"/>
      <c r="G47" s="51"/>
      <c r="H47" s="51"/>
      <c r="I47" s="51"/>
      <c r="J47" s="57"/>
      <c r="K47" s="52"/>
      <c r="L47" s="57">
        <f t="shared" si="4"/>
        <v>0</v>
      </c>
      <c r="M47" s="53"/>
      <c r="N47" s="57"/>
      <c r="O47" s="52"/>
      <c r="P47" s="57">
        <f t="shared" si="5"/>
        <v>0</v>
      </c>
      <c r="Q47" s="53"/>
      <c r="R47" s="57"/>
      <c r="S47" s="52"/>
      <c r="T47" s="57">
        <f t="shared" si="6"/>
        <v>0</v>
      </c>
      <c r="U47" s="53"/>
      <c r="V47" s="57"/>
      <c r="W47" s="52"/>
      <c r="X47" s="57">
        <f t="shared" si="7"/>
        <v>0</v>
      </c>
      <c r="Y47" s="53"/>
      <c r="Z47" s="57"/>
      <c r="AA47" s="52"/>
      <c r="AB47" s="57">
        <f t="shared" si="8"/>
        <v>0</v>
      </c>
      <c r="AC47" s="53"/>
    </row>
    <row r="48" spans="1:29" x14ac:dyDescent="0.25">
      <c r="A48" s="49" t="s">
        <v>93</v>
      </c>
      <c r="B48" s="50" t="s">
        <v>58</v>
      </c>
      <c r="C48" s="42" t="s">
        <v>143</v>
      </c>
      <c r="D48" s="76"/>
      <c r="E48" s="76"/>
      <c r="F48" s="76"/>
      <c r="G48" s="51"/>
      <c r="H48" s="51"/>
      <c r="I48" s="51"/>
      <c r="J48" s="57"/>
      <c r="K48" s="52"/>
      <c r="L48" s="57">
        <f t="shared" si="4"/>
        <v>0</v>
      </c>
      <c r="M48" s="53"/>
      <c r="N48" s="57"/>
      <c r="O48" s="52"/>
      <c r="P48" s="57">
        <f t="shared" si="5"/>
        <v>0</v>
      </c>
      <c r="Q48" s="53"/>
      <c r="R48" s="57"/>
      <c r="S48" s="52"/>
      <c r="T48" s="57">
        <f t="shared" si="6"/>
        <v>0</v>
      </c>
      <c r="U48" s="53"/>
      <c r="V48" s="57"/>
      <c r="W48" s="52"/>
      <c r="X48" s="57">
        <f t="shared" si="7"/>
        <v>0</v>
      </c>
      <c r="Y48" s="53"/>
      <c r="Z48" s="57"/>
      <c r="AA48" s="52"/>
      <c r="AB48" s="57">
        <f t="shared" si="8"/>
        <v>0</v>
      </c>
      <c r="AC48" s="53"/>
    </row>
    <row r="49" spans="1:29" x14ac:dyDescent="0.25">
      <c r="A49" s="49" t="s">
        <v>93</v>
      </c>
      <c r="B49" s="50" t="s">
        <v>50</v>
      </c>
      <c r="C49" s="42" t="s">
        <v>144</v>
      </c>
      <c r="D49" s="76" t="s">
        <v>176</v>
      </c>
      <c r="E49" s="76"/>
      <c r="F49" s="76"/>
      <c r="G49" s="51"/>
      <c r="H49" s="51"/>
      <c r="I49" s="51"/>
      <c r="J49" s="57"/>
      <c r="K49" s="52"/>
      <c r="L49" s="57">
        <f t="shared" si="4"/>
        <v>0</v>
      </c>
      <c r="M49" s="53"/>
      <c r="N49" s="57"/>
      <c r="O49" s="52"/>
      <c r="P49" s="57">
        <f t="shared" si="5"/>
        <v>0</v>
      </c>
      <c r="Q49" s="53"/>
      <c r="R49" s="57"/>
      <c r="S49" s="52"/>
      <c r="T49" s="57">
        <f t="shared" si="6"/>
        <v>0</v>
      </c>
      <c r="U49" s="53"/>
      <c r="V49" s="57"/>
      <c r="W49" s="52"/>
      <c r="X49" s="57">
        <f t="shared" si="7"/>
        <v>0</v>
      </c>
      <c r="Y49" s="53"/>
      <c r="Z49" s="57"/>
      <c r="AA49" s="52"/>
      <c r="AB49" s="57">
        <f t="shared" si="8"/>
        <v>0</v>
      </c>
      <c r="AC49" s="53"/>
    </row>
    <row r="50" spans="1:29" x14ac:dyDescent="0.25">
      <c r="A50" s="49" t="s">
        <v>93</v>
      </c>
      <c r="B50" s="50" t="s">
        <v>50</v>
      </c>
      <c r="C50" s="42" t="s">
        <v>145</v>
      </c>
      <c r="D50" s="76" t="s">
        <v>176</v>
      </c>
      <c r="E50" s="76"/>
      <c r="F50" s="76"/>
      <c r="G50" s="51"/>
      <c r="H50" s="51"/>
      <c r="I50" s="51"/>
      <c r="J50" s="57"/>
      <c r="K50" s="52"/>
      <c r="L50" s="57">
        <f t="shared" si="4"/>
        <v>0</v>
      </c>
      <c r="M50" s="53"/>
      <c r="N50" s="57"/>
      <c r="O50" s="52"/>
      <c r="P50" s="57">
        <f t="shared" si="5"/>
        <v>0</v>
      </c>
      <c r="Q50" s="53"/>
      <c r="R50" s="57"/>
      <c r="S50" s="52"/>
      <c r="T50" s="57">
        <f t="shared" si="6"/>
        <v>0</v>
      </c>
      <c r="U50" s="53"/>
      <c r="V50" s="57"/>
      <c r="W50" s="52"/>
      <c r="X50" s="57">
        <f t="shared" si="7"/>
        <v>0</v>
      </c>
      <c r="Y50" s="53"/>
      <c r="Z50" s="57"/>
      <c r="AA50" s="52"/>
      <c r="AB50" s="57">
        <f t="shared" si="8"/>
        <v>0</v>
      </c>
      <c r="AC50" s="53"/>
    </row>
    <row r="51" spans="1:29" x14ac:dyDescent="0.25">
      <c r="A51" s="49" t="s">
        <v>93</v>
      </c>
      <c r="B51" s="50" t="s">
        <v>50</v>
      </c>
      <c r="C51" s="42" t="s">
        <v>139</v>
      </c>
      <c r="D51" s="76" t="s">
        <v>176</v>
      </c>
      <c r="E51" s="76"/>
      <c r="F51" s="76"/>
      <c r="G51" s="51"/>
      <c r="H51" s="51"/>
      <c r="I51" s="51"/>
      <c r="J51" s="57"/>
      <c r="K51" s="52"/>
      <c r="L51" s="57">
        <f t="shared" si="4"/>
        <v>0</v>
      </c>
      <c r="M51" s="53"/>
      <c r="N51" s="57"/>
      <c r="O51" s="52"/>
      <c r="P51" s="57">
        <f t="shared" si="5"/>
        <v>0</v>
      </c>
      <c r="Q51" s="53"/>
      <c r="R51" s="57"/>
      <c r="S51" s="52"/>
      <c r="T51" s="57">
        <f t="shared" si="6"/>
        <v>0</v>
      </c>
      <c r="U51" s="53"/>
      <c r="V51" s="57"/>
      <c r="W51" s="52"/>
      <c r="X51" s="57">
        <f t="shared" si="7"/>
        <v>0</v>
      </c>
      <c r="Y51" s="53"/>
      <c r="Z51" s="57"/>
      <c r="AA51" s="52"/>
      <c r="AB51" s="57">
        <f t="shared" si="8"/>
        <v>0</v>
      </c>
      <c r="AC51" s="53"/>
    </row>
    <row r="52" spans="1:29" x14ac:dyDescent="0.25">
      <c r="A52" s="49" t="s">
        <v>61</v>
      </c>
      <c r="B52" s="50" t="s">
        <v>50</v>
      </c>
      <c r="C52" s="42" t="s">
        <v>146</v>
      </c>
      <c r="D52" s="76" t="s">
        <v>176</v>
      </c>
      <c r="E52" s="76"/>
      <c r="F52" s="76"/>
      <c r="G52" s="51"/>
      <c r="H52" s="51"/>
      <c r="I52" s="51"/>
      <c r="J52" s="57"/>
      <c r="K52" s="52"/>
      <c r="L52" s="57">
        <f t="shared" si="4"/>
        <v>0</v>
      </c>
      <c r="M52" s="53"/>
      <c r="N52" s="57"/>
      <c r="O52" s="52"/>
      <c r="P52" s="57">
        <f t="shared" si="5"/>
        <v>0</v>
      </c>
      <c r="Q52" s="53"/>
      <c r="R52" s="57"/>
      <c r="S52" s="52"/>
      <c r="T52" s="57">
        <f t="shared" si="6"/>
        <v>0</v>
      </c>
      <c r="U52" s="53"/>
      <c r="V52" s="57"/>
      <c r="W52" s="52"/>
      <c r="X52" s="57">
        <f t="shared" si="7"/>
        <v>0</v>
      </c>
      <c r="Y52" s="53"/>
      <c r="Z52" s="57"/>
      <c r="AA52" s="52"/>
      <c r="AB52" s="57">
        <f t="shared" si="8"/>
        <v>0</v>
      </c>
      <c r="AC52" s="53"/>
    </row>
    <row r="53" spans="1:29" x14ac:dyDescent="0.25">
      <c r="A53" s="49" t="s">
        <v>61</v>
      </c>
      <c r="B53" s="50" t="s">
        <v>50</v>
      </c>
      <c r="C53" s="42" t="s">
        <v>147</v>
      </c>
      <c r="D53" s="76" t="s">
        <v>176</v>
      </c>
      <c r="E53" s="76"/>
      <c r="F53" s="76" t="s">
        <v>176</v>
      </c>
      <c r="G53" s="51"/>
      <c r="H53" s="51"/>
      <c r="I53" s="51"/>
      <c r="J53" s="57"/>
      <c r="K53" s="52"/>
      <c r="L53" s="57">
        <f t="shared" si="4"/>
        <v>0</v>
      </c>
      <c r="M53" s="53"/>
      <c r="N53" s="57"/>
      <c r="O53" s="52"/>
      <c r="P53" s="57">
        <f t="shared" si="5"/>
        <v>0</v>
      </c>
      <c r="Q53" s="53"/>
      <c r="R53" s="57"/>
      <c r="S53" s="52"/>
      <c r="T53" s="57">
        <f t="shared" si="6"/>
        <v>0</v>
      </c>
      <c r="U53" s="53"/>
      <c r="V53" s="57"/>
      <c r="W53" s="52"/>
      <c r="X53" s="57">
        <f t="shared" si="7"/>
        <v>0</v>
      </c>
      <c r="Y53" s="53"/>
      <c r="Z53" s="57"/>
      <c r="AA53" s="52"/>
      <c r="AB53" s="57">
        <f t="shared" si="8"/>
        <v>0</v>
      </c>
      <c r="AC53" s="53"/>
    </row>
    <row r="54" spans="1:29" x14ac:dyDescent="0.25">
      <c r="A54" s="49" t="s">
        <v>61</v>
      </c>
      <c r="B54" s="50" t="s">
        <v>50</v>
      </c>
      <c r="C54" s="42" t="s">
        <v>148</v>
      </c>
      <c r="D54" s="76" t="s">
        <v>176</v>
      </c>
      <c r="E54" s="76"/>
      <c r="F54" s="76"/>
      <c r="G54" s="51"/>
      <c r="H54" s="51"/>
      <c r="I54" s="51"/>
      <c r="J54" s="57"/>
      <c r="K54" s="52"/>
      <c r="L54" s="57">
        <f t="shared" si="4"/>
        <v>0</v>
      </c>
      <c r="M54" s="53"/>
      <c r="N54" s="57"/>
      <c r="O54" s="52"/>
      <c r="P54" s="57">
        <f t="shared" si="5"/>
        <v>0</v>
      </c>
      <c r="Q54" s="53"/>
      <c r="R54" s="57"/>
      <c r="S54" s="52"/>
      <c r="T54" s="57">
        <f t="shared" si="6"/>
        <v>0</v>
      </c>
      <c r="U54" s="53"/>
      <c r="V54" s="57"/>
      <c r="W54" s="52"/>
      <c r="X54" s="57">
        <f t="shared" si="7"/>
        <v>0</v>
      </c>
      <c r="Y54" s="53"/>
      <c r="Z54" s="57"/>
      <c r="AA54" s="52"/>
      <c r="AB54" s="57">
        <f t="shared" si="8"/>
        <v>0</v>
      </c>
      <c r="AC54" s="53"/>
    </row>
    <row r="55" spans="1:29" x14ac:dyDescent="0.25">
      <c r="A55" s="49" t="s">
        <v>61</v>
      </c>
      <c r="B55" s="50" t="s">
        <v>50</v>
      </c>
      <c r="C55" s="42" t="s">
        <v>138</v>
      </c>
      <c r="D55" s="76" t="s">
        <v>176</v>
      </c>
      <c r="E55" s="76"/>
      <c r="F55" s="76"/>
      <c r="G55" s="51"/>
      <c r="H55" s="51"/>
      <c r="I55" s="51"/>
      <c r="J55" s="57"/>
      <c r="K55" s="52"/>
      <c r="L55" s="57">
        <f t="shared" si="4"/>
        <v>0</v>
      </c>
      <c r="M55" s="53"/>
      <c r="N55" s="57"/>
      <c r="O55" s="52"/>
      <c r="P55" s="57">
        <f t="shared" si="5"/>
        <v>0</v>
      </c>
      <c r="Q55" s="53"/>
      <c r="R55" s="57"/>
      <c r="S55" s="52"/>
      <c r="T55" s="57">
        <f t="shared" si="6"/>
        <v>0</v>
      </c>
      <c r="U55" s="53"/>
      <c r="V55" s="57"/>
      <c r="W55" s="52"/>
      <c r="X55" s="57">
        <f t="shared" si="7"/>
        <v>0</v>
      </c>
      <c r="Y55" s="53"/>
      <c r="Z55" s="57"/>
      <c r="AA55" s="52"/>
      <c r="AB55" s="57">
        <f t="shared" si="8"/>
        <v>0</v>
      </c>
      <c r="AC55" s="53"/>
    </row>
    <row r="56" spans="1:29" x14ac:dyDescent="0.25">
      <c r="A56" s="49" t="s">
        <v>61</v>
      </c>
      <c r="B56" s="50" t="s">
        <v>50</v>
      </c>
      <c r="C56" s="42" t="s">
        <v>149</v>
      </c>
      <c r="D56" s="76" t="s">
        <v>176</v>
      </c>
      <c r="E56" s="76"/>
      <c r="F56" s="76"/>
      <c r="G56" s="51"/>
      <c r="H56" s="51"/>
      <c r="I56" s="51"/>
      <c r="J56" s="57"/>
      <c r="K56" s="52"/>
      <c r="L56" s="57">
        <f t="shared" si="4"/>
        <v>0</v>
      </c>
      <c r="M56" s="53"/>
      <c r="N56" s="57"/>
      <c r="O56" s="52"/>
      <c r="P56" s="57">
        <f t="shared" si="5"/>
        <v>0</v>
      </c>
      <c r="Q56" s="53"/>
      <c r="R56" s="57"/>
      <c r="S56" s="52"/>
      <c r="T56" s="57">
        <f t="shared" si="6"/>
        <v>0</v>
      </c>
      <c r="U56" s="53"/>
      <c r="V56" s="57"/>
      <c r="W56" s="52"/>
      <c r="X56" s="57">
        <f t="shared" si="7"/>
        <v>0</v>
      </c>
      <c r="Y56" s="53"/>
      <c r="Z56" s="57"/>
      <c r="AA56" s="52"/>
      <c r="AB56" s="57">
        <f t="shared" si="8"/>
        <v>0</v>
      </c>
      <c r="AC56" s="53"/>
    </row>
    <row r="57" spans="1:29" x14ac:dyDescent="0.25">
      <c r="A57" s="49" t="s">
        <v>61</v>
      </c>
      <c r="B57" s="50" t="s">
        <v>50</v>
      </c>
      <c r="C57" s="42" t="s">
        <v>115</v>
      </c>
      <c r="D57" s="76" t="s">
        <v>176</v>
      </c>
      <c r="E57" s="76"/>
      <c r="F57" s="76" t="s">
        <v>176</v>
      </c>
      <c r="G57" s="51"/>
      <c r="H57" s="51"/>
      <c r="I57" s="51"/>
      <c r="J57" s="57"/>
      <c r="K57" s="52"/>
      <c r="L57" s="57">
        <f t="shared" si="4"/>
        <v>0</v>
      </c>
      <c r="M57" s="53"/>
      <c r="N57" s="57"/>
      <c r="O57" s="52"/>
      <c r="P57" s="57">
        <f t="shared" si="5"/>
        <v>0</v>
      </c>
      <c r="Q57" s="53"/>
      <c r="R57" s="57"/>
      <c r="S57" s="52"/>
      <c r="T57" s="57">
        <f t="shared" si="6"/>
        <v>0</v>
      </c>
      <c r="U57" s="53"/>
      <c r="V57" s="57"/>
      <c r="W57" s="52"/>
      <c r="X57" s="57">
        <f t="shared" si="7"/>
        <v>0</v>
      </c>
      <c r="Y57" s="53"/>
      <c r="Z57" s="57"/>
      <c r="AA57" s="52"/>
      <c r="AB57" s="57">
        <f t="shared" si="8"/>
        <v>0</v>
      </c>
      <c r="AC57" s="53"/>
    </row>
    <row r="58" spans="1:29" x14ac:dyDescent="0.25">
      <c r="A58" s="49" t="s">
        <v>60</v>
      </c>
      <c r="B58" s="50" t="s">
        <v>58</v>
      </c>
      <c r="C58" s="42" t="s">
        <v>150</v>
      </c>
      <c r="D58" s="76" t="s">
        <v>176</v>
      </c>
      <c r="E58" s="76"/>
      <c r="F58" s="76"/>
      <c r="G58" s="51"/>
      <c r="H58" s="51"/>
      <c r="I58" s="51"/>
      <c r="J58" s="57"/>
      <c r="K58" s="52"/>
      <c r="L58" s="57">
        <f t="shared" si="4"/>
        <v>0</v>
      </c>
      <c r="M58" s="53"/>
      <c r="N58" s="57"/>
      <c r="O58" s="52"/>
      <c r="P58" s="57">
        <f t="shared" si="5"/>
        <v>0</v>
      </c>
      <c r="Q58" s="53"/>
      <c r="R58" s="57"/>
      <c r="S58" s="52"/>
      <c r="T58" s="57">
        <f t="shared" si="6"/>
        <v>0</v>
      </c>
      <c r="U58" s="53"/>
      <c r="V58" s="57"/>
      <c r="W58" s="52"/>
      <c r="X58" s="57">
        <f t="shared" si="7"/>
        <v>0</v>
      </c>
      <c r="Y58" s="53"/>
      <c r="Z58" s="57"/>
      <c r="AA58" s="52"/>
      <c r="AB58" s="57">
        <f t="shared" si="8"/>
        <v>0</v>
      </c>
      <c r="AC58" s="53"/>
    </row>
    <row r="59" spans="1:29" x14ac:dyDescent="0.25">
      <c r="A59" s="49" t="s">
        <v>60</v>
      </c>
      <c r="B59" s="50" t="s">
        <v>50</v>
      </c>
      <c r="C59" s="42" t="s">
        <v>151</v>
      </c>
      <c r="D59" s="76" t="s">
        <v>176</v>
      </c>
      <c r="E59" s="76"/>
      <c r="F59" s="76"/>
      <c r="G59" s="51"/>
      <c r="H59" s="51"/>
      <c r="I59" s="51"/>
      <c r="J59" s="57"/>
      <c r="K59" s="52"/>
      <c r="L59" s="57">
        <f t="shared" si="4"/>
        <v>0</v>
      </c>
      <c r="M59" s="53"/>
      <c r="N59" s="57"/>
      <c r="O59" s="52"/>
      <c r="P59" s="57">
        <f t="shared" si="5"/>
        <v>0</v>
      </c>
      <c r="Q59" s="53"/>
      <c r="R59" s="57"/>
      <c r="S59" s="52"/>
      <c r="T59" s="57">
        <f t="shared" si="6"/>
        <v>0</v>
      </c>
      <c r="U59" s="53"/>
      <c r="V59" s="57"/>
      <c r="W59" s="52"/>
      <c r="X59" s="57">
        <f t="shared" si="7"/>
        <v>0</v>
      </c>
      <c r="Y59" s="53"/>
      <c r="Z59" s="57"/>
      <c r="AA59" s="52"/>
      <c r="AB59" s="57">
        <f t="shared" si="8"/>
        <v>0</v>
      </c>
      <c r="AC59" s="53"/>
    </row>
    <row r="60" spans="1:29" x14ac:dyDescent="0.25">
      <c r="A60" s="49" t="s">
        <v>60</v>
      </c>
      <c r="B60" s="50" t="s">
        <v>50</v>
      </c>
      <c r="C60" s="42" t="s">
        <v>147</v>
      </c>
      <c r="D60" s="76" t="s">
        <v>176</v>
      </c>
      <c r="E60" s="76"/>
      <c r="F60" s="76" t="s">
        <v>176</v>
      </c>
      <c r="G60" s="51"/>
      <c r="H60" s="51"/>
      <c r="I60" s="51"/>
      <c r="J60" s="57"/>
      <c r="K60" s="52"/>
      <c r="L60" s="57">
        <f t="shared" si="4"/>
        <v>0</v>
      </c>
      <c r="M60" s="53"/>
      <c r="N60" s="57"/>
      <c r="O60" s="52"/>
      <c r="P60" s="57">
        <f t="shared" si="5"/>
        <v>0</v>
      </c>
      <c r="Q60" s="53"/>
      <c r="R60" s="57"/>
      <c r="S60" s="52"/>
      <c r="T60" s="57">
        <f t="shared" si="6"/>
        <v>0</v>
      </c>
      <c r="U60" s="53"/>
      <c r="V60" s="57"/>
      <c r="W60" s="52"/>
      <c r="X60" s="57">
        <f t="shared" si="7"/>
        <v>0</v>
      </c>
      <c r="Y60" s="53"/>
      <c r="Z60" s="57"/>
      <c r="AA60" s="52"/>
      <c r="AB60" s="57">
        <f t="shared" si="8"/>
        <v>0</v>
      </c>
      <c r="AC60" s="53"/>
    </row>
    <row r="61" spans="1:29" x14ac:dyDescent="0.25">
      <c r="A61" s="49" t="s">
        <v>60</v>
      </c>
      <c r="B61" s="50" t="s">
        <v>50</v>
      </c>
      <c r="C61" s="42" t="s">
        <v>152</v>
      </c>
      <c r="D61" s="76" t="s">
        <v>176</v>
      </c>
      <c r="E61" s="76"/>
      <c r="F61" s="76"/>
      <c r="G61" s="51"/>
      <c r="H61" s="51"/>
      <c r="I61" s="51"/>
      <c r="J61" s="57"/>
      <c r="K61" s="52"/>
      <c r="L61" s="57">
        <f t="shared" si="4"/>
        <v>0</v>
      </c>
      <c r="M61" s="53"/>
      <c r="N61" s="57"/>
      <c r="O61" s="52"/>
      <c r="P61" s="57">
        <f t="shared" si="5"/>
        <v>0</v>
      </c>
      <c r="Q61" s="53"/>
      <c r="R61" s="57"/>
      <c r="S61" s="52"/>
      <c r="T61" s="57">
        <f t="shared" si="6"/>
        <v>0</v>
      </c>
      <c r="U61" s="53"/>
      <c r="V61" s="57"/>
      <c r="W61" s="52"/>
      <c r="X61" s="57">
        <f t="shared" si="7"/>
        <v>0</v>
      </c>
      <c r="Y61" s="53"/>
      <c r="Z61" s="57"/>
      <c r="AA61" s="52"/>
      <c r="AB61" s="57">
        <f t="shared" si="8"/>
        <v>0</v>
      </c>
      <c r="AC61" s="53"/>
    </row>
    <row r="62" spans="1:29" x14ac:dyDescent="0.25">
      <c r="A62" s="49" t="s">
        <v>60</v>
      </c>
      <c r="B62" s="50" t="s">
        <v>50</v>
      </c>
      <c r="C62" s="42" t="s">
        <v>148</v>
      </c>
      <c r="D62" s="76" t="s">
        <v>176</v>
      </c>
      <c r="E62" s="76"/>
      <c r="F62" s="76"/>
      <c r="G62" s="51"/>
      <c r="H62" s="51"/>
      <c r="I62" s="51"/>
      <c r="J62" s="57"/>
      <c r="K62" s="52"/>
      <c r="L62" s="57">
        <f t="shared" si="4"/>
        <v>0</v>
      </c>
      <c r="M62" s="53"/>
      <c r="N62" s="57"/>
      <c r="O62" s="52"/>
      <c r="P62" s="57">
        <f t="shared" si="5"/>
        <v>0</v>
      </c>
      <c r="Q62" s="53"/>
      <c r="R62" s="57"/>
      <c r="S62" s="52"/>
      <c r="T62" s="57">
        <f t="shared" si="6"/>
        <v>0</v>
      </c>
      <c r="U62" s="53"/>
      <c r="V62" s="57"/>
      <c r="W62" s="52"/>
      <c r="X62" s="57">
        <f t="shared" si="7"/>
        <v>0</v>
      </c>
      <c r="Y62" s="53"/>
      <c r="Z62" s="57"/>
      <c r="AA62" s="52"/>
      <c r="AB62" s="57">
        <f t="shared" si="8"/>
        <v>0</v>
      </c>
      <c r="AC62" s="53"/>
    </row>
    <row r="63" spans="1:29" x14ac:dyDescent="0.25">
      <c r="A63" s="49" t="s">
        <v>60</v>
      </c>
      <c r="B63" s="50" t="s">
        <v>50</v>
      </c>
      <c r="C63" s="42" t="s">
        <v>153</v>
      </c>
      <c r="D63" s="76" t="s">
        <v>176</v>
      </c>
      <c r="E63" s="76"/>
      <c r="F63" s="76"/>
      <c r="G63" s="51"/>
      <c r="H63" s="51"/>
      <c r="I63" s="51"/>
      <c r="J63" s="57"/>
      <c r="K63" s="52"/>
      <c r="L63" s="57">
        <f t="shared" si="4"/>
        <v>0</v>
      </c>
      <c r="M63" s="53"/>
      <c r="N63" s="57"/>
      <c r="O63" s="52"/>
      <c r="P63" s="57">
        <f t="shared" si="5"/>
        <v>0</v>
      </c>
      <c r="Q63" s="53"/>
      <c r="R63" s="57"/>
      <c r="S63" s="52"/>
      <c r="T63" s="57">
        <f t="shared" si="6"/>
        <v>0</v>
      </c>
      <c r="U63" s="53"/>
      <c r="V63" s="57"/>
      <c r="W63" s="52"/>
      <c r="X63" s="57">
        <f t="shared" si="7"/>
        <v>0</v>
      </c>
      <c r="Y63" s="53"/>
      <c r="Z63" s="57"/>
      <c r="AA63" s="52"/>
      <c r="AB63" s="57">
        <f t="shared" si="8"/>
        <v>0</v>
      </c>
      <c r="AC63" s="53"/>
    </row>
    <row r="64" spans="1:29" x14ac:dyDescent="0.25">
      <c r="A64" s="49" t="s">
        <v>60</v>
      </c>
      <c r="B64" s="50" t="s">
        <v>50</v>
      </c>
      <c r="C64" s="42" t="s">
        <v>154</v>
      </c>
      <c r="D64" s="76" t="s">
        <v>176</v>
      </c>
      <c r="E64" s="76"/>
      <c r="F64" s="76"/>
      <c r="G64" s="51"/>
      <c r="H64" s="51"/>
      <c r="I64" s="51"/>
      <c r="J64" s="57"/>
      <c r="K64" s="52"/>
      <c r="L64" s="57">
        <f t="shared" si="4"/>
        <v>0</v>
      </c>
      <c r="M64" s="53"/>
      <c r="N64" s="57"/>
      <c r="O64" s="52"/>
      <c r="P64" s="57">
        <f t="shared" si="5"/>
        <v>0</v>
      </c>
      <c r="Q64" s="53"/>
      <c r="R64" s="57"/>
      <c r="S64" s="52"/>
      <c r="T64" s="57">
        <f t="shared" si="6"/>
        <v>0</v>
      </c>
      <c r="U64" s="53"/>
      <c r="V64" s="57"/>
      <c r="W64" s="52"/>
      <c r="X64" s="57">
        <f t="shared" si="7"/>
        <v>0</v>
      </c>
      <c r="Y64" s="53"/>
      <c r="Z64" s="57"/>
      <c r="AA64" s="52"/>
      <c r="AB64" s="57">
        <f t="shared" si="8"/>
        <v>0</v>
      </c>
      <c r="AC64" s="53"/>
    </row>
    <row r="65" spans="1:29" x14ac:dyDescent="0.25">
      <c r="A65" s="49" t="s">
        <v>60</v>
      </c>
      <c r="B65" s="50" t="s">
        <v>50</v>
      </c>
      <c r="C65" s="42" t="s">
        <v>138</v>
      </c>
      <c r="D65" s="76" t="s">
        <v>176</v>
      </c>
      <c r="E65" s="76"/>
      <c r="F65" s="76"/>
      <c r="G65" s="51"/>
      <c r="H65" s="51"/>
      <c r="I65" s="51"/>
      <c r="J65" s="57"/>
      <c r="K65" s="52"/>
      <c r="L65" s="57">
        <f t="shared" si="4"/>
        <v>0</v>
      </c>
      <c r="M65" s="53"/>
      <c r="N65" s="57"/>
      <c r="O65" s="52"/>
      <c r="P65" s="57">
        <f t="shared" si="5"/>
        <v>0</v>
      </c>
      <c r="Q65" s="53"/>
      <c r="R65" s="57"/>
      <c r="S65" s="52"/>
      <c r="T65" s="57">
        <f t="shared" si="6"/>
        <v>0</v>
      </c>
      <c r="U65" s="53"/>
      <c r="V65" s="57"/>
      <c r="W65" s="52"/>
      <c r="X65" s="57">
        <f t="shared" si="7"/>
        <v>0</v>
      </c>
      <c r="Y65" s="53"/>
      <c r="Z65" s="57"/>
      <c r="AA65" s="52"/>
      <c r="AB65" s="57">
        <f t="shared" si="8"/>
        <v>0</v>
      </c>
      <c r="AC65" s="53"/>
    </row>
    <row r="66" spans="1:29" x14ac:dyDescent="0.25">
      <c r="A66" s="49" t="s">
        <v>60</v>
      </c>
      <c r="B66" s="50" t="s">
        <v>50</v>
      </c>
      <c r="C66" s="42" t="s">
        <v>146</v>
      </c>
      <c r="D66" s="76" t="s">
        <v>176</v>
      </c>
      <c r="E66" s="76"/>
      <c r="F66" s="76"/>
      <c r="G66" s="51"/>
      <c r="H66" s="51"/>
      <c r="I66" s="51"/>
      <c r="J66" s="57"/>
      <c r="K66" s="52"/>
      <c r="L66" s="57">
        <f t="shared" si="4"/>
        <v>0</v>
      </c>
      <c r="M66" s="53"/>
      <c r="N66" s="57"/>
      <c r="O66" s="52"/>
      <c r="P66" s="57">
        <f t="shared" si="5"/>
        <v>0</v>
      </c>
      <c r="Q66" s="53"/>
      <c r="R66" s="57"/>
      <c r="S66" s="52"/>
      <c r="T66" s="57">
        <f t="shared" si="6"/>
        <v>0</v>
      </c>
      <c r="U66" s="53"/>
      <c r="V66" s="57"/>
      <c r="W66" s="52"/>
      <c r="X66" s="57">
        <f t="shared" si="7"/>
        <v>0</v>
      </c>
      <c r="Y66" s="53"/>
      <c r="Z66" s="57"/>
      <c r="AA66" s="52"/>
      <c r="AB66" s="57">
        <f t="shared" si="8"/>
        <v>0</v>
      </c>
      <c r="AC66" s="53"/>
    </row>
    <row r="67" spans="1:29" x14ac:dyDescent="0.25">
      <c r="A67" s="49" t="s">
        <v>60</v>
      </c>
      <c r="B67" s="50" t="s">
        <v>50</v>
      </c>
      <c r="C67" s="42" t="s">
        <v>155</v>
      </c>
      <c r="D67" s="76"/>
      <c r="E67" s="76" t="s">
        <v>176</v>
      </c>
      <c r="F67" s="76"/>
      <c r="G67" s="51"/>
      <c r="H67" s="51"/>
      <c r="I67" s="51"/>
      <c r="J67" s="57"/>
      <c r="K67" s="52"/>
      <c r="L67" s="57">
        <f t="shared" si="4"/>
        <v>0</v>
      </c>
      <c r="M67" s="53"/>
      <c r="N67" s="57"/>
      <c r="O67" s="52"/>
      <c r="P67" s="57">
        <f t="shared" si="5"/>
        <v>0</v>
      </c>
      <c r="Q67" s="53"/>
      <c r="R67" s="57"/>
      <c r="S67" s="52"/>
      <c r="T67" s="57">
        <f t="shared" si="6"/>
        <v>0</v>
      </c>
      <c r="U67" s="53"/>
      <c r="V67" s="57"/>
      <c r="W67" s="52"/>
      <c r="X67" s="57">
        <f t="shared" si="7"/>
        <v>0</v>
      </c>
      <c r="Y67" s="53"/>
      <c r="Z67" s="57"/>
      <c r="AA67" s="52"/>
      <c r="AB67" s="57">
        <f t="shared" si="8"/>
        <v>0</v>
      </c>
      <c r="AC67" s="53"/>
    </row>
    <row r="68" spans="1:29" x14ac:dyDescent="0.25">
      <c r="A68" s="49" t="s">
        <v>60</v>
      </c>
      <c r="B68" s="50" t="s">
        <v>50</v>
      </c>
      <c r="C68" s="42" t="s">
        <v>156</v>
      </c>
      <c r="D68" s="76"/>
      <c r="E68" s="76" t="s">
        <v>176</v>
      </c>
      <c r="F68" s="76"/>
      <c r="G68" s="51"/>
      <c r="H68" s="51"/>
      <c r="I68" s="51"/>
      <c r="J68" s="57"/>
      <c r="K68" s="52"/>
      <c r="L68" s="57">
        <f t="shared" si="4"/>
        <v>0</v>
      </c>
      <c r="M68" s="53"/>
      <c r="N68" s="57"/>
      <c r="O68" s="52"/>
      <c r="P68" s="57">
        <f t="shared" si="5"/>
        <v>0</v>
      </c>
      <c r="Q68" s="53"/>
      <c r="R68" s="57"/>
      <c r="S68" s="52"/>
      <c r="T68" s="57">
        <f t="shared" si="6"/>
        <v>0</v>
      </c>
      <c r="U68" s="53"/>
      <c r="V68" s="57"/>
      <c r="W68" s="52"/>
      <c r="X68" s="57">
        <f t="shared" si="7"/>
        <v>0</v>
      </c>
      <c r="Y68" s="53"/>
      <c r="Z68" s="57"/>
      <c r="AA68" s="52"/>
      <c r="AB68" s="57">
        <f t="shared" si="8"/>
        <v>0</v>
      </c>
      <c r="AC68" s="53"/>
    </row>
    <row r="69" spans="1:29" x14ac:dyDescent="0.25">
      <c r="A69" s="49" t="s">
        <v>60</v>
      </c>
      <c r="B69" s="50" t="s">
        <v>50</v>
      </c>
      <c r="C69" s="42" t="s">
        <v>157</v>
      </c>
      <c r="D69" s="76"/>
      <c r="E69" s="76" t="s">
        <v>176</v>
      </c>
      <c r="F69" s="76"/>
      <c r="G69" s="51"/>
      <c r="H69" s="51"/>
      <c r="I69" s="51"/>
      <c r="J69" s="57"/>
      <c r="K69" s="52"/>
      <c r="L69" s="57">
        <f t="shared" si="4"/>
        <v>0</v>
      </c>
      <c r="M69" s="53"/>
      <c r="N69" s="57"/>
      <c r="O69" s="52"/>
      <c r="P69" s="57">
        <f t="shared" si="5"/>
        <v>0</v>
      </c>
      <c r="Q69" s="53"/>
      <c r="R69" s="57"/>
      <c r="S69" s="52"/>
      <c r="T69" s="57">
        <f t="shared" si="6"/>
        <v>0</v>
      </c>
      <c r="U69" s="53"/>
      <c r="V69" s="57"/>
      <c r="W69" s="52"/>
      <c r="X69" s="57">
        <f t="shared" si="7"/>
        <v>0</v>
      </c>
      <c r="Y69" s="53"/>
      <c r="Z69" s="57"/>
      <c r="AA69" s="52"/>
      <c r="AB69" s="57">
        <f t="shared" si="8"/>
        <v>0</v>
      </c>
      <c r="AC69" s="53"/>
    </row>
    <row r="70" spans="1:29" x14ac:dyDescent="0.25">
      <c r="A70" s="49" t="s">
        <v>60</v>
      </c>
      <c r="B70" s="50" t="s">
        <v>50</v>
      </c>
      <c r="C70" s="42" t="s">
        <v>158</v>
      </c>
      <c r="D70" s="76" t="s">
        <v>176</v>
      </c>
      <c r="E70" s="76" t="s">
        <v>176</v>
      </c>
      <c r="F70" s="76" t="s">
        <v>176</v>
      </c>
      <c r="G70" s="51"/>
      <c r="H70" s="51"/>
      <c r="I70" s="51"/>
      <c r="J70" s="57"/>
      <c r="K70" s="52"/>
      <c r="L70" s="57">
        <f t="shared" si="4"/>
        <v>0</v>
      </c>
      <c r="M70" s="53"/>
      <c r="N70" s="57"/>
      <c r="O70" s="52"/>
      <c r="P70" s="57">
        <f t="shared" si="5"/>
        <v>0</v>
      </c>
      <c r="Q70" s="53"/>
      <c r="R70" s="57"/>
      <c r="S70" s="52"/>
      <c r="T70" s="57">
        <f t="shared" si="6"/>
        <v>0</v>
      </c>
      <c r="U70" s="53"/>
      <c r="V70" s="57"/>
      <c r="W70" s="52"/>
      <c r="X70" s="57">
        <f t="shared" si="7"/>
        <v>0</v>
      </c>
      <c r="Y70" s="53"/>
      <c r="Z70" s="57"/>
      <c r="AA70" s="52"/>
      <c r="AB70" s="57">
        <f t="shared" si="8"/>
        <v>0</v>
      </c>
      <c r="AC70" s="53"/>
    </row>
    <row r="71" spans="1:29" x14ac:dyDescent="0.25">
      <c r="A71" s="49" t="s">
        <v>60</v>
      </c>
      <c r="B71" s="50" t="s">
        <v>50</v>
      </c>
      <c r="C71" s="42" t="s">
        <v>159</v>
      </c>
      <c r="D71" s="76"/>
      <c r="E71" s="76" t="s">
        <v>176</v>
      </c>
      <c r="F71" s="76"/>
      <c r="G71" s="51"/>
      <c r="H71" s="51"/>
      <c r="I71" s="51"/>
      <c r="J71" s="57"/>
      <c r="K71" s="52"/>
      <c r="L71" s="57">
        <f t="shared" si="4"/>
        <v>0</v>
      </c>
      <c r="M71" s="53"/>
      <c r="N71" s="57"/>
      <c r="O71" s="52"/>
      <c r="P71" s="57">
        <f t="shared" si="5"/>
        <v>0</v>
      </c>
      <c r="Q71" s="53"/>
      <c r="R71" s="57"/>
      <c r="S71" s="52"/>
      <c r="T71" s="57">
        <f t="shared" si="6"/>
        <v>0</v>
      </c>
      <c r="U71" s="53"/>
      <c r="V71" s="57"/>
      <c r="W71" s="52"/>
      <c r="X71" s="57">
        <f t="shared" si="7"/>
        <v>0</v>
      </c>
      <c r="Y71" s="53"/>
      <c r="Z71" s="57"/>
      <c r="AA71" s="52"/>
      <c r="AB71" s="57">
        <f t="shared" si="8"/>
        <v>0</v>
      </c>
      <c r="AC71" s="53"/>
    </row>
    <row r="72" spans="1:29" x14ac:dyDescent="0.25">
      <c r="A72" s="49" t="s">
        <v>60</v>
      </c>
      <c r="B72" s="50" t="s">
        <v>50</v>
      </c>
      <c r="C72" s="42" t="s">
        <v>160</v>
      </c>
      <c r="D72" s="76"/>
      <c r="E72" s="76"/>
      <c r="F72" s="76" t="s">
        <v>176</v>
      </c>
      <c r="G72" s="51"/>
      <c r="H72" s="51"/>
      <c r="I72" s="51"/>
      <c r="J72" s="57"/>
      <c r="K72" s="52"/>
      <c r="L72" s="57">
        <f t="shared" ref="L72:L94" si="9">J72*(100%-K72)</f>
        <v>0</v>
      </c>
      <c r="M72" s="53"/>
      <c r="N72" s="57"/>
      <c r="O72" s="52"/>
      <c r="P72" s="57">
        <f t="shared" ref="P72:P94" si="10">N72*(100%-O72)</f>
        <v>0</v>
      </c>
      <c r="Q72" s="53"/>
      <c r="R72" s="57"/>
      <c r="S72" s="52"/>
      <c r="T72" s="57">
        <f t="shared" ref="T72:T94" si="11">R72*(100%-S72)</f>
        <v>0</v>
      </c>
      <c r="U72" s="53"/>
      <c r="V72" s="57"/>
      <c r="W72" s="52"/>
      <c r="X72" s="57">
        <f t="shared" ref="X72:X94" si="12">V72*(100%-W72)</f>
        <v>0</v>
      </c>
      <c r="Y72" s="53"/>
      <c r="Z72" s="57"/>
      <c r="AA72" s="52"/>
      <c r="AB72" s="57">
        <f t="shared" ref="AB72:AB94" si="13">Z72*(100%-AA72)</f>
        <v>0</v>
      </c>
      <c r="AC72" s="53"/>
    </row>
    <row r="73" spans="1:29" x14ac:dyDescent="0.25">
      <c r="A73" s="49" t="s">
        <v>60</v>
      </c>
      <c r="B73" s="50" t="s">
        <v>50</v>
      </c>
      <c r="C73" s="42" t="s">
        <v>161</v>
      </c>
      <c r="D73" s="76"/>
      <c r="E73" s="76" t="s">
        <v>176</v>
      </c>
      <c r="F73" s="76"/>
      <c r="G73" s="51"/>
      <c r="H73" s="51"/>
      <c r="I73" s="51"/>
      <c r="J73" s="57"/>
      <c r="K73" s="52"/>
      <c r="L73" s="57">
        <f t="shared" si="9"/>
        <v>0</v>
      </c>
      <c r="M73" s="53"/>
      <c r="N73" s="57"/>
      <c r="O73" s="52"/>
      <c r="P73" s="57">
        <f t="shared" si="10"/>
        <v>0</v>
      </c>
      <c r="Q73" s="53"/>
      <c r="R73" s="57"/>
      <c r="S73" s="52"/>
      <c r="T73" s="57">
        <f t="shared" si="11"/>
        <v>0</v>
      </c>
      <c r="U73" s="53"/>
      <c r="V73" s="57"/>
      <c r="W73" s="52"/>
      <c r="X73" s="57">
        <f t="shared" si="12"/>
        <v>0</v>
      </c>
      <c r="Y73" s="53"/>
      <c r="Z73" s="57"/>
      <c r="AA73" s="52"/>
      <c r="AB73" s="57">
        <f t="shared" si="13"/>
        <v>0</v>
      </c>
      <c r="AC73" s="53"/>
    </row>
    <row r="74" spans="1:29" x14ac:dyDescent="0.25">
      <c r="A74" s="49" t="s">
        <v>59</v>
      </c>
      <c r="B74" s="50" t="s">
        <v>50</v>
      </c>
      <c r="C74" s="42" t="s">
        <v>162</v>
      </c>
      <c r="D74" s="76" t="s">
        <v>176</v>
      </c>
      <c r="E74" s="76"/>
      <c r="F74" s="76" t="s">
        <v>176</v>
      </c>
      <c r="G74" s="51"/>
      <c r="H74" s="51"/>
      <c r="I74" s="51"/>
      <c r="J74" s="57"/>
      <c r="K74" s="52"/>
      <c r="L74" s="57">
        <f t="shared" si="9"/>
        <v>0</v>
      </c>
      <c r="M74" s="53"/>
      <c r="N74" s="57"/>
      <c r="O74" s="52"/>
      <c r="P74" s="57">
        <f t="shared" si="10"/>
        <v>0</v>
      </c>
      <c r="Q74" s="53"/>
      <c r="R74" s="57"/>
      <c r="S74" s="52"/>
      <c r="T74" s="57">
        <f t="shared" si="11"/>
        <v>0</v>
      </c>
      <c r="U74" s="53"/>
      <c r="V74" s="57"/>
      <c r="W74" s="52"/>
      <c r="X74" s="57">
        <f t="shared" si="12"/>
        <v>0</v>
      </c>
      <c r="Y74" s="53"/>
      <c r="Z74" s="57"/>
      <c r="AA74" s="52"/>
      <c r="AB74" s="57">
        <f t="shared" si="13"/>
        <v>0</v>
      </c>
      <c r="AC74" s="53"/>
    </row>
    <row r="75" spans="1:29" x14ac:dyDescent="0.25">
      <c r="A75" s="49" t="s">
        <v>59</v>
      </c>
      <c r="B75" s="50" t="s">
        <v>50</v>
      </c>
      <c r="C75" s="42" t="s">
        <v>163</v>
      </c>
      <c r="D75" s="76"/>
      <c r="E75" s="76"/>
      <c r="F75" s="76" t="s">
        <v>176</v>
      </c>
      <c r="G75" s="51"/>
      <c r="H75" s="51"/>
      <c r="I75" s="51"/>
      <c r="J75" s="57"/>
      <c r="K75" s="52"/>
      <c r="L75" s="57">
        <f t="shared" si="9"/>
        <v>0</v>
      </c>
      <c r="M75" s="53"/>
      <c r="N75" s="57"/>
      <c r="O75" s="52"/>
      <c r="P75" s="57">
        <f t="shared" si="10"/>
        <v>0</v>
      </c>
      <c r="Q75" s="53"/>
      <c r="R75" s="57"/>
      <c r="S75" s="52"/>
      <c r="T75" s="57">
        <f t="shared" si="11"/>
        <v>0</v>
      </c>
      <c r="U75" s="53"/>
      <c r="V75" s="57"/>
      <c r="W75" s="52"/>
      <c r="X75" s="57">
        <f t="shared" si="12"/>
        <v>0</v>
      </c>
      <c r="Y75" s="53"/>
      <c r="Z75" s="57"/>
      <c r="AA75" s="52"/>
      <c r="AB75" s="57">
        <f t="shared" si="13"/>
        <v>0</v>
      </c>
      <c r="AC75" s="53"/>
    </row>
    <row r="76" spans="1:29" x14ac:dyDescent="0.25">
      <c r="A76" s="49" t="s">
        <v>59</v>
      </c>
      <c r="B76" s="50" t="s">
        <v>50</v>
      </c>
      <c r="C76" s="42" t="s">
        <v>164</v>
      </c>
      <c r="D76" s="76" t="s">
        <v>176</v>
      </c>
      <c r="E76" s="76"/>
      <c r="F76" s="76"/>
      <c r="G76" s="51"/>
      <c r="H76" s="51"/>
      <c r="I76" s="51"/>
      <c r="J76" s="57"/>
      <c r="K76" s="52"/>
      <c r="L76" s="57">
        <f t="shared" si="9"/>
        <v>0</v>
      </c>
      <c r="M76" s="53"/>
      <c r="N76" s="57"/>
      <c r="O76" s="52"/>
      <c r="P76" s="57">
        <f t="shared" si="10"/>
        <v>0</v>
      </c>
      <c r="Q76" s="53"/>
      <c r="R76" s="57"/>
      <c r="S76" s="52"/>
      <c r="T76" s="57">
        <f t="shared" si="11"/>
        <v>0</v>
      </c>
      <c r="U76" s="53"/>
      <c r="V76" s="57"/>
      <c r="W76" s="52"/>
      <c r="X76" s="57">
        <f t="shared" si="12"/>
        <v>0</v>
      </c>
      <c r="Y76" s="53"/>
      <c r="Z76" s="57"/>
      <c r="AA76" s="52"/>
      <c r="AB76" s="57">
        <f t="shared" si="13"/>
        <v>0</v>
      </c>
      <c r="AC76" s="53"/>
    </row>
    <row r="77" spans="1:29" x14ac:dyDescent="0.25">
      <c r="A77" s="49" t="s">
        <v>59</v>
      </c>
      <c r="B77" s="50" t="s">
        <v>50</v>
      </c>
      <c r="C77" s="42" t="s">
        <v>165</v>
      </c>
      <c r="D77" s="76"/>
      <c r="E77" s="76"/>
      <c r="F77" s="76" t="s">
        <v>176</v>
      </c>
      <c r="G77" s="51"/>
      <c r="H77" s="51"/>
      <c r="I77" s="51"/>
      <c r="J77" s="57"/>
      <c r="K77" s="52"/>
      <c r="L77" s="57">
        <f t="shared" si="9"/>
        <v>0</v>
      </c>
      <c r="M77" s="53"/>
      <c r="N77" s="57"/>
      <c r="O77" s="52"/>
      <c r="P77" s="57">
        <f t="shared" si="10"/>
        <v>0</v>
      </c>
      <c r="Q77" s="53"/>
      <c r="R77" s="57"/>
      <c r="S77" s="52"/>
      <c r="T77" s="57">
        <f t="shared" si="11"/>
        <v>0</v>
      </c>
      <c r="U77" s="53"/>
      <c r="V77" s="57"/>
      <c r="W77" s="52"/>
      <c r="X77" s="57">
        <f t="shared" si="12"/>
        <v>0</v>
      </c>
      <c r="Y77" s="53"/>
      <c r="Z77" s="57"/>
      <c r="AA77" s="52"/>
      <c r="AB77" s="57">
        <f t="shared" si="13"/>
        <v>0</v>
      </c>
      <c r="AC77" s="53"/>
    </row>
    <row r="78" spans="1:29" x14ac:dyDescent="0.25">
      <c r="A78" s="49" t="s">
        <v>57</v>
      </c>
      <c r="B78" s="50" t="s">
        <v>50</v>
      </c>
      <c r="C78" s="42" t="s">
        <v>166</v>
      </c>
      <c r="D78" s="76"/>
      <c r="E78" s="76" t="s">
        <v>176</v>
      </c>
      <c r="F78" s="76"/>
      <c r="G78" s="51"/>
      <c r="H78" s="51"/>
      <c r="I78" s="51"/>
      <c r="J78" s="57"/>
      <c r="K78" s="52"/>
      <c r="L78" s="57">
        <f t="shared" si="9"/>
        <v>0</v>
      </c>
      <c r="M78" s="53"/>
      <c r="N78" s="57"/>
      <c r="O78" s="52"/>
      <c r="P78" s="57">
        <f t="shared" si="10"/>
        <v>0</v>
      </c>
      <c r="Q78" s="53"/>
      <c r="R78" s="57"/>
      <c r="S78" s="52"/>
      <c r="T78" s="57">
        <f t="shared" si="11"/>
        <v>0</v>
      </c>
      <c r="U78" s="53"/>
      <c r="V78" s="57"/>
      <c r="W78" s="52"/>
      <c r="X78" s="57">
        <f t="shared" si="12"/>
        <v>0</v>
      </c>
      <c r="Y78" s="53"/>
      <c r="Z78" s="57"/>
      <c r="AA78" s="52"/>
      <c r="AB78" s="57">
        <f t="shared" si="13"/>
        <v>0</v>
      </c>
      <c r="AC78" s="53"/>
    </row>
    <row r="79" spans="1:29" x14ac:dyDescent="0.25">
      <c r="A79" s="49" t="s">
        <v>57</v>
      </c>
      <c r="B79" s="50" t="s">
        <v>50</v>
      </c>
      <c r="C79" s="42" t="s">
        <v>167</v>
      </c>
      <c r="D79" s="76"/>
      <c r="E79" s="76" t="s">
        <v>176</v>
      </c>
      <c r="F79" s="76"/>
      <c r="G79" s="51"/>
      <c r="H79" s="51"/>
      <c r="I79" s="51"/>
      <c r="J79" s="57"/>
      <c r="K79" s="52"/>
      <c r="L79" s="57">
        <f t="shared" si="9"/>
        <v>0</v>
      </c>
      <c r="M79" s="53"/>
      <c r="N79" s="57"/>
      <c r="O79" s="52"/>
      <c r="P79" s="57">
        <f t="shared" si="10"/>
        <v>0</v>
      </c>
      <c r="Q79" s="53"/>
      <c r="R79" s="57"/>
      <c r="S79" s="52"/>
      <c r="T79" s="57">
        <f t="shared" si="11"/>
        <v>0</v>
      </c>
      <c r="U79" s="53"/>
      <c r="V79" s="57"/>
      <c r="W79" s="52"/>
      <c r="X79" s="57">
        <f t="shared" si="12"/>
        <v>0</v>
      </c>
      <c r="Y79" s="53"/>
      <c r="Z79" s="57"/>
      <c r="AA79" s="52"/>
      <c r="AB79" s="57">
        <f t="shared" si="13"/>
        <v>0</v>
      </c>
      <c r="AC79" s="53"/>
    </row>
    <row r="80" spans="1:29" x14ac:dyDescent="0.25">
      <c r="A80" s="49" t="s">
        <v>57</v>
      </c>
      <c r="B80" s="50" t="s">
        <v>50</v>
      </c>
      <c r="C80" s="42" t="s">
        <v>168</v>
      </c>
      <c r="D80" s="76"/>
      <c r="E80" s="76"/>
      <c r="F80" s="76" t="s">
        <v>176</v>
      </c>
      <c r="G80" s="51"/>
      <c r="H80" s="51"/>
      <c r="I80" s="51"/>
      <c r="J80" s="57"/>
      <c r="K80" s="52"/>
      <c r="L80" s="57">
        <f t="shared" si="9"/>
        <v>0</v>
      </c>
      <c r="M80" s="53"/>
      <c r="N80" s="57"/>
      <c r="O80" s="52"/>
      <c r="P80" s="57">
        <f t="shared" si="10"/>
        <v>0</v>
      </c>
      <c r="Q80" s="53"/>
      <c r="R80" s="57"/>
      <c r="S80" s="52"/>
      <c r="T80" s="57">
        <f t="shared" si="11"/>
        <v>0</v>
      </c>
      <c r="U80" s="53"/>
      <c r="V80" s="57"/>
      <c r="W80" s="52"/>
      <c r="X80" s="57">
        <f t="shared" si="12"/>
        <v>0</v>
      </c>
      <c r="Y80" s="53"/>
      <c r="Z80" s="57"/>
      <c r="AA80" s="52"/>
      <c r="AB80" s="57">
        <f t="shared" si="13"/>
        <v>0</v>
      </c>
      <c r="AC80" s="53"/>
    </row>
    <row r="81" spans="1:29" x14ac:dyDescent="0.25">
      <c r="A81" s="49" t="s">
        <v>57</v>
      </c>
      <c r="B81" s="50" t="s">
        <v>50</v>
      </c>
      <c r="C81" s="42" t="s">
        <v>169</v>
      </c>
      <c r="D81" s="76" t="s">
        <v>176</v>
      </c>
      <c r="E81" s="76"/>
      <c r="F81" s="76"/>
      <c r="G81" s="51"/>
      <c r="H81" s="51"/>
      <c r="I81" s="51"/>
      <c r="J81" s="57"/>
      <c r="K81" s="52"/>
      <c r="L81" s="57">
        <f t="shared" si="9"/>
        <v>0</v>
      </c>
      <c r="M81" s="53"/>
      <c r="N81" s="57"/>
      <c r="O81" s="52"/>
      <c r="P81" s="57">
        <f t="shared" si="10"/>
        <v>0</v>
      </c>
      <c r="Q81" s="53"/>
      <c r="R81" s="57"/>
      <c r="S81" s="52"/>
      <c r="T81" s="57">
        <f t="shared" si="11"/>
        <v>0</v>
      </c>
      <c r="U81" s="53"/>
      <c r="V81" s="57"/>
      <c r="W81" s="52"/>
      <c r="X81" s="57">
        <f t="shared" si="12"/>
        <v>0</v>
      </c>
      <c r="Y81" s="53"/>
      <c r="Z81" s="57"/>
      <c r="AA81" s="52"/>
      <c r="AB81" s="57">
        <f t="shared" si="13"/>
        <v>0</v>
      </c>
      <c r="AC81" s="53"/>
    </row>
    <row r="82" spans="1:29" x14ac:dyDescent="0.25">
      <c r="A82" s="49" t="s">
        <v>57</v>
      </c>
      <c r="B82" s="50" t="s">
        <v>50</v>
      </c>
      <c r="C82" s="42" t="s">
        <v>153</v>
      </c>
      <c r="D82" s="76" t="s">
        <v>176</v>
      </c>
      <c r="E82" s="76"/>
      <c r="F82" s="76"/>
      <c r="G82" s="51"/>
      <c r="H82" s="51"/>
      <c r="I82" s="51"/>
      <c r="J82" s="57"/>
      <c r="K82" s="52"/>
      <c r="L82" s="57">
        <f t="shared" si="9"/>
        <v>0</v>
      </c>
      <c r="M82" s="53"/>
      <c r="N82" s="57"/>
      <c r="O82" s="52"/>
      <c r="P82" s="57">
        <f t="shared" si="10"/>
        <v>0</v>
      </c>
      <c r="Q82" s="53"/>
      <c r="R82" s="57"/>
      <c r="S82" s="52"/>
      <c r="T82" s="57">
        <f t="shared" si="11"/>
        <v>0</v>
      </c>
      <c r="U82" s="53"/>
      <c r="V82" s="57"/>
      <c r="W82" s="52"/>
      <c r="X82" s="57">
        <f t="shared" si="12"/>
        <v>0</v>
      </c>
      <c r="Y82" s="53"/>
      <c r="Z82" s="57"/>
      <c r="AA82" s="52"/>
      <c r="AB82" s="57">
        <f t="shared" si="13"/>
        <v>0</v>
      </c>
      <c r="AC82" s="53"/>
    </row>
    <row r="83" spans="1:29" x14ac:dyDescent="0.25">
      <c r="A83" s="49" t="s">
        <v>57</v>
      </c>
      <c r="B83" s="50" t="s">
        <v>50</v>
      </c>
      <c r="C83" s="42" t="s">
        <v>170</v>
      </c>
      <c r="D83" s="76" t="s">
        <v>176</v>
      </c>
      <c r="E83" s="76"/>
      <c r="F83" s="76" t="s">
        <v>176</v>
      </c>
      <c r="G83" s="51"/>
      <c r="H83" s="51"/>
      <c r="I83" s="51"/>
      <c r="J83" s="57"/>
      <c r="K83" s="52"/>
      <c r="L83" s="57">
        <f t="shared" si="9"/>
        <v>0</v>
      </c>
      <c r="M83" s="53"/>
      <c r="N83" s="57"/>
      <c r="O83" s="52"/>
      <c r="P83" s="57">
        <f t="shared" si="10"/>
        <v>0</v>
      </c>
      <c r="Q83" s="53"/>
      <c r="R83" s="57"/>
      <c r="S83" s="52"/>
      <c r="T83" s="57">
        <f t="shared" si="11"/>
        <v>0</v>
      </c>
      <c r="U83" s="53"/>
      <c r="V83" s="57"/>
      <c r="W83" s="52"/>
      <c r="X83" s="57">
        <f t="shared" si="12"/>
        <v>0</v>
      </c>
      <c r="Y83" s="53"/>
      <c r="Z83" s="57"/>
      <c r="AA83" s="52"/>
      <c r="AB83" s="57">
        <f t="shared" si="13"/>
        <v>0</v>
      </c>
      <c r="AC83" s="53"/>
    </row>
    <row r="84" spans="1:29" x14ac:dyDescent="0.25">
      <c r="A84" s="49" t="s">
        <v>57</v>
      </c>
      <c r="B84" s="50" t="s">
        <v>58</v>
      </c>
      <c r="C84" s="42" t="s">
        <v>171</v>
      </c>
      <c r="D84" s="76" t="s">
        <v>176</v>
      </c>
      <c r="E84" s="76" t="s">
        <v>176</v>
      </c>
      <c r="F84" s="76"/>
      <c r="G84" s="51"/>
      <c r="H84" s="51"/>
      <c r="I84" s="51"/>
      <c r="J84" s="57"/>
      <c r="K84" s="52"/>
      <c r="L84" s="57">
        <f t="shared" si="9"/>
        <v>0</v>
      </c>
      <c r="M84" s="53"/>
      <c r="N84" s="57"/>
      <c r="O84" s="52"/>
      <c r="P84" s="57">
        <f t="shared" si="10"/>
        <v>0</v>
      </c>
      <c r="Q84" s="53"/>
      <c r="R84" s="57"/>
      <c r="S84" s="52"/>
      <c r="T84" s="57">
        <f t="shared" si="11"/>
        <v>0</v>
      </c>
      <c r="U84" s="53"/>
      <c r="V84" s="57"/>
      <c r="W84" s="52"/>
      <c r="X84" s="57">
        <f t="shared" si="12"/>
        <v>0</v>
      </c>
      <c r="Y84" s="53"/>
      <c r="Z84" s="57"/>
      <c r="AA84" s="52"/>
      <c r="AB84" s="57">
        <f t="shared" si="13"/>
        <v>0</v>
      </c>
      <c r="AC84" s="53"/>
    </row>
    <row r="85" spans="1:29" x14ac:dyDescent="0.25">
      <c r="A85" s="49" t="s">
        <v>57</v>
      </c>
      <c r="B85" s="50" t="s">
        <v>58</v>
      </c>
      <c r="C85" s="42" t="s">
        <v>172</v>
      </c>
      <c r="D85" s="76"/>
      <c r="E85" s="76" t="s">
        <v>176</v>
      </c>
      <c r="F85" s="76"/>
      <c r="G85" s="51"/>
      <c r="H85" s="51"/>
      <c r="I85" s="51"/>
      <c r="J85" s="57"/>
      <c r="K85" s="52"/>
      <c r="L85" s="57">
        <f t="shared" si="9"/>
        <v>0</v>
      </c>
      <c r="M85" s="53"/>
      <c r="N85" s="57"/>
      <c r="O85" s="52"/>
      <c r="P85" s="57">
        <f t="shared" si="10"/>
        <v>0</v>
      </c>
      <c r="Q85" s="53"/>
      <c r="R85" s="57"/>
      <c r="S85" s="52"/>
      <c r="T85" s="57">
        <f t="shared" si="11"/>
        <v>0</v>
      </c>
      <c r="U85" s="53"/>
      <c r="V85" s="57"/>
      <c r="W85" s="52"/>
      <c r="X85" s="57">
        <f t="shared" si="12"/>
        <v>0</v>
      </c>
      <c r="Y85" s="53"/>
      <c r="Z85" s="57"/>
      <c r="AA85" s="52"/>
      <c r="AB85" s="57">
        <f t="shared" si="13"/>
        <v>0</v>
      </c>
      <c r="AC85" s="53"/>
    </row>
    <row r="86" spans="1:29" ht="33.75" x14ac:dyDescent="0.25">
      <c r="A86" s="49" t="s">
        <v>57</v>
      </c>
      <c r="B86" s="50" t="s">
        <v>56</v>
      </c>
      <c r="C86" s="42" t="s">
        <v>173</v>
      </c>
      <c r="D86" s="76" t="s">
        <v>176</v>
      </c>
      <c r="E86" s="76" t="s">
        <v>176</v>
      </c>
      <c r="F86" s="76"/>
      <c r="G86" s="51"/>
      <c r="H86" s="51"/>
      <c r="I86" s="51"/>
      <c r="J86" s="57"/>
      <c r="K86" s="52"/>
      <c r="L86" s="57">
        <f t="shared" si="9"/>
        <v>0</v>
      </c>
      <c r="M86" s="53"/>
      <c r="N86" s="57"/>
      <c r="O86" s="52"/>
      <c r="P86" s="57">
        <f t="shared" si="10"/>
        <v>0</v>
      </c>
      <c r="Q86" s="53"/>
      <c r="R86" s="57"/>
      <c r="S86" s="52"/>
      <c r="T86" s="57">
        <f t="shared" si="11"/>
        <v>0</v>
      </c>
      <c r="U86" s="53"/>
      <c r="V86" s="57"/>
      <c r="W86" s="52"/>
      <c r="X86" s="57">
        <f t="shared" si="12"/>
        <v>0</v>
      </c>
      <c r="Y86" s="53"/>
      <c r="Z86" s="57"/>
      <c r="AA86" s="52"/>
      <c r="AB86" s="57">
        <f t="shared" si="13"/>
        <v>0</v>
      </c>
      <c r="AC86" s="53"/>
    </row>
    <row r="87" spans="1:29" x14ac:dyDescent="0.25">
      <c r="A87" s="49" t="s">
        <v>57</v>
      </c>
      <c r="B87" s="50" t="s">
        <v>50</v>
      </c>
      <c r="C87" s="42" t="s">
        <v>112</v>
      </c>
      <c r="D87" s="76"/>
      <c r="E87" s="76" t="s">
        <v>176</v>
      </c>
      <c r="F87" s="76"/>
      <c r="G87" s="51"/>
      <c r="H87" s="51"/>
      <c r="I87" s="51"/>
      <c r="J87" s="57"/>
      <c r="K87" s="52"/>
      <c r="L87" s="57">
        <f t="shared" si="9"/>
        <v>0</v>
      </c>
      <c r="M87" s="53"/>
      <c r="N87" s="57"/>
      <c r="O87" s="52"/>
      <c r="P87" s="57">
        <f t="shared" si="10"/>
        <v>0</v>
      </c>
      <c r="Q87" s="53"/>
      <c r="R87" s="57"/>
      <c r="S87" s="52"/>
      <c r="T87" s="57">
        <f t="shared" si="11"/>
        <v>0</v>
      </c>
      <c r="U87" s="53"/>
      <c r="V87" s="57"/>
      <c r="W87" s="52"/>
      <c r="X87" s="57">
        <f t="shared" si="12"/>
        <v>0</v>
      </c>
      <c r="Y87" s="53"/>
      <c r="Z87" s="57"/>
      <c r="AA87" s="52"/>
      <c r="AB87" s="57">
        <f t="shared" si="13"/>
        <v>0</v>
      </c>
      <c r="AC87" s="53"/>
    </row>
    <row r="88" spans="1:29" x14ac:dyDescent="0.25">
      <c r="A88" s="49" t="s">
        <v>57</v>
      </c>
      <c r="B88" s="50" t="s">
        <v>50</v>
      </c>
      <c r="C88" s="42" t="s">
        <v>125</v>
      </c>
      <c r="D88" s="76"/>
      <c r="E88" s="76" t="s">
        <v>176</v>
      </c>
      <c r="F88" s="76"/>
      <c r="G88" s="51"/>
      <c r="H88" s="51"/>
      <c r="I88" s="51"/>
      <c r="J88" s="57"/>
      <c r="K88" s="52"/>
      <c r="L88" s="57">
        <f t="shared" si="9"/>
        <v>0</v>
      </c>
      <c r="M88" s="53"/>
      <c r="N88" s="57"/>
      <c r="O88" s="52"/>
      <c r="P88" s="57">
        <f t="shared" si="10"/>
        <v>0</v>
      </c>
      <c r="Q88" s="53"/>
      <c r="R88" s="57"/>
      <c r="S88" s="52"/>
      <c r="T88" s="57">
        <f t="shared" si="11"/>
        <v>0</v>
      </c>
      <c r="U88" s="53"/>
      <c r="V88" s="57"/>
      <c r="W88" s="52"/>
      <c r="X88" s="57">
        <f t="shared" si="12"/>
        <v>0</v>
      </c>
      <c r="Y88" s="53"/>
      <c r="Z88" s="57"/>
      <c r="AA88" s="52"/>
      <c r="AB88" s="57">
        <f t="shared" si="13"/>
        <v>0</v>
      </c>
      <c r="AC88" s="53"/>
    </row>
    <row r="89" spans="1:29" x14ac:dyDescent="0.25">
      <c r="A89" s="49" t="s">
        <v>57</v>
      </c>
      <c r="B89" s="50" t="s">
        <v>50</v>
      </c>
      <c r="C89" s="42" t="s">
        <v>111</v>
      </c>
      <c r="D89" s="76" t="s">
        <v>176</v>
      </c>
      <c r="E89" s="76" t="s">
        <v>176</v>
      </c>
      <c r="F89" s="76" t="s">
        <v>176</v>
      </c>
      <c r="G89" s="51"/>
      <c r="H89" s="51"/>
      <c r="I89" s="51"/>
      <c r="J89" s="57"/>
      <c r="K89" s="52"/>
      <c r="L89" s="57">
        <f t="shared" si="9"/>
        <v>0</v>
      </c>
      <c r="M89" s="53"/>
      <c r="N89" s="57"/>
      <c r="O89" s="52"/>
      <c r="P89" s="57">
        <f t="shared" si="10"/>
        <v>0</v>
      </c>
      <c r="Q89" s="53"/>
      <c r="R89" s="57"/>
      <c r="S89" s="52"/>
      <c r="T89" s="57">
        <f t="shared" si="11"/>
        <v>0</v>
      </c>
      <c r="U89" s="53"/>
      <c r="V89" s="57"/>
      <c r="W89" s="52"/>
      <c r="X89" s="57">
        <f t="shared" si="12"/>
        <v>0</v>
      </c>
      <c r="Y89" s="53"/>
      <c r="Z89" s="57"/>
      <c r="AA89" s="52"/>
      <c r="AB89" s="57">
        <f t="shared" si="13"/>
        <v>0</v>
      </c>
      <c r="AC89" s="53"/>
    </row>
    <row r="90" spans="1:29" x14ac:dyDescent="0.25">
      <c r="A90" s="49" t="s">
        <v>57</v>
      </c>
      <c r="B90" s="50" t="s">
        <v>50</v>
      </c>
      <c r="C90" s="42" t="s">
        <v>126</v>
      </c>
      <c r="D90" s="76"/>
      <c r="E90" s="76" t="s">
        <v>176</v>
      </c>
      <c r="F90" s="76"/>
      <c r="G90" s="51"/>
      <c r="H90" s="51"/>
      <c r="I90" s="51"/>
      <c r="J90" s="57"/>
      <c r="K90" s="52"/>
      <c r="L90" s="57">
        <f t="shared" si="9"/>
        <v>0</v>
      </c>
      <c r="M90" s="53"/>
      <c r="N90" s="57"/>
      <c r="O90" s="52"/>
      <c r="P90" s="57">
        <f t="shared" si="10"/>
        <v>0</v>
      </c>
      <c r="Q90" s="53"/>
      <c r="R90" s="57"/>
      <c r="S90" s="52"/>
      <c r="T90" s="57">
        <f t="shared" si="11"/>
        <v>0</v>
      </c>
      <c r="U90" s="53"/>
      <c r="V90" s="57"/>
      <c r="W90" s="52"/>
      <c r="X90" s="57">
        <f t="shared" si="12"/>
        <v>0</v>
      </c>
      <c r="Y90" s="53"/>
      <c r="Z90" s="57"/>
      <c r="AA90" s="52"/>
      <c r="AB90" s="57">
        <f t="shared" si="13"/>
        <v>0</v>
      </c>
      <c r="AC90" s="53"/>
    </row>
    <row r="91" spans="1:29" x14ac:dyDescent="0.25">
      <c r="A91" s="49" t="s">
        <v>55</v>
      </c>
      <c r="B91" s="50" t="s">
        <v>50</v>
      </c>
      <c r="C91" s="42" t="s">
        <v>119</v>
      </c>
      <c r="D91" s="76" t="s">
        <v>176</v>
      </c>
      <c r="E91" s="76"/>
      <c r="F91" s="76"/>
      <c r="G91" s="51"/>
      <c r="H91" s="51"/>
      <c r="I91" s="51"/>
      <c r="J91" s="57"/>
      <c r="K91" s="52"/>
      <c r="L91" s="57">
        <f t="shared" si="9"/>
        <v>0</v>
      </c>
      <c r="M91" s="53"/>
      <c r="N91" s="57"/>
      <c r="O91" s="52"/>
      <c r="P91" s="57">
        <f t="shared" si="10"/>
        <v>0</v>
      </c>
      <c r="Q91" s="53"/>
      <c r="R91" s="57"/>
      <c r="S91" s="52"/>
      <c r="T91" s="57">
        <f t="shared" si="11"/>
        <v>0</v>
      </c>
      <c r="U91" s="53"/>
      <c r="V91" s="57"/>
      <c r="W91" s="52"/>
      <c r="X91" s="57">
        <f t="shared" si="12"/>
        <v>0</v>
      </c>
      <c r="Y91" s="53"/>
      <c r="Z91" s="57"/>
      <c r="AA91" s="52"/>
      <c r="AB91" s="57">
        <f t="shared" si="13"/>
        <v>0</v>
      </c>
      <c r="AC91" s="53"/>
    </row>
    <row r="92" spans="1:29" x14ac:dyDescent="0.25">
      <c r="A92" s="49" t="s">
        <v>54</v>
      </c>
      <c r="B92" s="50" t="s">
        <v>50</v>
      </c>
      <c r="C92" s="42" t="s">
        <v>117</v>
      </c>
      <c r="D92" s="76"/>
      <c r="E92" s="76"/>
      <c r="F92" s="76" t="s">
        <v>176</v>
      </c>
      <c r="G92" s="51"/>
      <c r="H92" s="51"/>
      <c r="I92" s="51"/>
      <c r="J92" s="57"/>
      <c r="K92" s="52"/>
      <c r="L92" s="57">
        <f t="shared" si="9"/>
        <v>0</v>
      </c>
      <c r="M92" s="53"/>
      <c r="N92" s="57"/>
      <c r="O92" s="52"/>
      <c r="P92" s="57">
        <f t="shared" si="10"/>
        <v>0</v>
      </c>
      <c r="Q92" s="53"/>
      <c r="R92" s="57"/>
      <c r="S92" s="52"/>
      <c r="T92" s="57">
        <f t="shared" si="11"/>
        <v>0</v>
      </c>
      <c r="U92" s="53"/>
      <c r="V92" s="57"/>
      <c r="W92" s="52"/>
      <c r="X92" s="57">
        <f t="shared" si="12"/>
        <v>0</v>
      </c>
      <c r="Y92" s="53"/>
      <c r="Z92" s="57"/>
      <c r="AA92" s="52"/>
      <c r="AB92" s="57">
        <f t="shared" si="13"/>
        <v>0</v>
      </c>
      <c r="AC92" s="53"/>
    </row>
    <row r="93" spans="1:29" x14ac:dyDescent="0.25">
      <c r="A93" s="49" t="s">
        <v>53</v>
      </c>
      <c r="B93" s="50" t="s">
        <v>50</v>
      </c>
      <c r="C93" s="42" t="s">
        <v>174</v>
      </c>
      <c r="D93" s="76" t="s">
        <v>176</v>
      </c>
      <c r="E93" s="76"/>
      <c r="F93" s="76"/>
      <c r="G93" s="51"/>
      <c r="H93" s="51"/>
      <c r="I93" s="51"/>
      <c r="J93" s="57"/>
      <c r="K93" s="52"/>
      <c r="L93" s="57">
        <f t="shared" si="9"/>
        <v>0</v>
      </c>
      <c r="M93" s="53"/>
      <c r="N93" s="57"/>
      <c r="O93" s="52"/>
      <c r="P93" s="57">
        <f t="shared" si="10"/>
        <v>0</v>
      </c>
      <c r="Q93" s="53"/>
      <c r="R93" s="57"/>
      <c r="S93" s="52"/>
      <c r="T93" s="57">
        <f t="shared" si="11"/>
        <v>0</v>
      </c>
      <c r="U93" s="53"/>
      <c r="V93" s="57"/>
      <c r="W93" s="52"/>
      <c r="X93" s="57">
        <f t="shared" si="12"/>
        <v>0</v>
      </c>
      <c r="Y93" s="53"/>
      <c r="Z93" s="57"/>
      <c r="AA93" s="52"/>
      <c r="AB93" s="57">
        <f t="shared" si="13"/>
        <v>0</v>
      </c>
      <c r="AC93" s="53"/>
    </row>
    <row r="94" spans="1:29" x14ac:dyDescent="0.25">
      <c r="A94" s="49" t="s">
        <v>51</v>
      </c>
      <c r="B94" s="50" t="s">
        <v>52</v>
      </c>
      <c r="C94" s="42" t="s">
        <v>175</v>
      </c>
      <c r="D94" s="76" t="s">
        <v>176</v>
      </c>
      <c r="E94" s="76"/>
      <c r="F94" s="76"/>
      <c r="G94" s="51"/>
      <c r="H94" s="51"/>
      <c r="I94" s="51"/>
      <c r="J94" s="57"/>
      <c r="K94" s="52"/>
      <c r="L94" s="57">
        <f t="shared" si="9"/>
        <v>0</v>
      </c>
      <c r="M94" s="53"/>
      <c r="N94" s="57"/>
      <c r="O94" s="52"/>
      <c r="P94" s="57">
        <f t="shared" si="10"/>
        <v>0</v>
      </c>
      <c r="Q94" s="53"/>
      <c r="R94" s="57"/>
      <c r="S94" s="52"/>
      <c r="T94" s="57">
        <f t="shared" si="11"/>
        <v>0</v>
      </c>
      <c r="U94" s="53"/>
      <c r="V94" s="57"/>
      <c r="W94" s="52"/>
      <c r="X94" s="57">
        <f t="shared" si="12"/>
        <v>0</v>
      </c>
      <c r="Y94" s="53"/>
      <c r="Z94" s="57"/>
      <c r="AA94" s="52"/>
      <c r="AB94" s="57">
        <f t="shared" si="13"/>
        <v>0</v>
      </c>
      <c r="AC94" s="53"/>
    </row>
  </sheetData>
  <sheetProtection algorithmName="SHA-512" hashValue="s1VcPzaOQikVEBfzHreFPTRAsBiCnq6wMKGjOxCcpNWdhsI2QQFcthUe0zuIkrl7PE4u+sc6UhTX388/qnoa+g==" saltValue="YObv7p5noMCiUmfaOVv04g==" spinCount="100000" sheet="1" formatCells="0" formatColumns="0" formatRows="0" autoFilter="0"/>
  <protectedRanges>
    <protectedRange sqref="G1:AC1048576" name="Диапазон1_3"/>
  </protectedRanges>
  <autoFilter ref="A6:AC94"/>
  <mergeCells count="11">
    <mergeCell ref="G3:AC3"/>
    <mergeCell ref="G4:I5"/>
    <mergeCell ref="C4:C6"/>
    <mergeCell ref="D4:F5"/>
    <mergeCell ref="A3:F3"/>
    <mergeCell ref="A4:A6"/>
    <mergeCell ref="B4:B6"/>
    <mergeCell ref="J4:AC4"/>
    <mergeCell ref="Z5:AC5"/>
    <mergeCell ref="J5:M5"/>
    <mergeCell ref="N5:Y5"/>
  </mergeCells>
  <conditionalFormatting sqref="G3">
    <cfRule type="cellIs" dxfId="18" priority="20" operator="equal">
      <formula>0</formula>
    </cfRule>
  </conditionalFormatting>
  <conditionalFormatting sqref="G10:N10 X8:Z10 AB8:AC11 J90:M90 G89:N89 J84:N84 J78:M79 J73:M73 J71:M71 G70:N70 J67:M69 J40:M42 G39:N39 J23:M26 J16:M16 J12:M13 I11:M11 J86:N86 J85:M85 J87:M88 X14:Z15 Z11 X20:Z20 Z17 X28:Z28 Z27 X46:Z46 X53:Z53 X70:Z70 X74:Z74 Z72 Z75 X83:Z83 Z77 X89:Z89 Z92 AB14:AC15 AB17:AC17 AB20:AC20 AB27:AC28 AB39:AC39 X39:Z39 AB46:AC46 AB53:AC53 AB57:AC57 X57:Z57 X60:Z60 AB60:AC60 AB70:AC70 AB72:AC72 AB74:AC75 AB77:AC77 AB80:AC80 Z80 AB83:AC83 AB89:AC89 AB92:AC92 G7:I94 P7:R94 T7:V94 N7:N94 X7:Y94">
    <cfRule type="containsBlanks" dxfId="17" priority="19">
      <formula>LEN(TRIM(G7))=0</formula>
    </cfRule>
  </conditionalFormatting>
  <conditionalFormatting sqref="O7:O94">
    <cfRule type="containsBlanks" dxfId="16" priority="16">
      <formula>LEN(TRIM(O7))=0</formula>
    </cfRule>
  </conditionalFormatting>
  <conditionalFormatting sqref="S7:S94">
    <cfRule type="containsBlanks" dxfId="15" priority="15">
      <formula>LEN(TRIM(S7))=0</formula>
    </cfRule>
  </conditionalFormatting>
  <conditionalFormatting sqref="W7:W94">
    <cfRule type="containsBlanks" dxfId="14" priority="14">
      <formula>LEN(TRIM(W7))=0</formula>
    </cfRule>
  </conditionalFormatting>
  <conditionalFormatting sqref="AA8:AA11 AA14:AA15 AA17 AA20 AA27:AA28 AA39 AA46 AA53 AA57 AA60 AA70 AA72 AA74:AA75 AA77 AA80 AA83 AA89 AA92">
    <cfRule type="containsBlanks" dxfId="13" priority="13">
      <formula>LEN(TRIM(AA8))=0</formula>
    </cfRule>
  </conditionalFormatting>
  <conditionalFormatting sqref="G7:AC94">
    <cfRule type="cellIs" dxfId="12" priority="11" operator="equal">
      <formula>"х"</formula>
    </cfRule>
  </conditionalFormatting>
  <conditionalFormatting sqref="J7:K7">
    <cfRule type="containsBlanks" dxfId="11" priority="10">
      <formula>LEN(TRIM(J7))=0</formula>
    </cfRule>
  </conditionalFormatting>
  <conditionalFormatting sqref="L7">
    <cfRule type="containsBlanks" dxfId="10" priority="9">
      <formula>LEN(TRIM(L7))=0</formula>
    </cfRule>
  </conditionalFormatting>
  <conditionalFormatting sqref="M7">
    <cfRule type="containsBlanks" dxfId="9" priority="8">
      <formula>LEN(TRIM(M7))=0</formula>
    </cfRule>
  </conditionalFormatting>
  <conditionalFormatting sqref="Z7 AB7:AC7">
    <cfRule type="containsBlanks" dxfId="8" priority="7">
      <formula>LEN(TRIM(Z7))=0</formula>
    </cfRule>
  </conditionalFormatting>
  <conditionalFormatting sqref="AA7">
    <cfRule type="containsBlanks" dxfId="7" priority="6">
      <formula>LEN(TRIM(AA7))=0</formula>
    </cfRule>
  </conditionalFormatting>
  <conditionalFormatting sqref="J8:K94">
    <cfRule type="containsBlanks" dxfId="6" priority="5">
      <formula>LEN(TRIM(J8))=0</formula>
    </cfRule>
  </conditionalFormatting>
  <conditionalFormatting sqref="L8:L94">
    <cfRule type="containsBlanks" dxfId="5" priority="4">
      <formula>LEN(TRIM(L8))=0</formula>
    </cfRule>
  </conditionalFormatting>
  <conditionalFormatting sqref="M8:M94">
    <cfRule type="containsBlanks" dxfId="4" priority="3">
      <formula>LEN(TRIM(M8))=0</formula>
    </cfRule>
  </conditionalFormatting>
  <conditionalFormatting sqref="Z8:Z94 AB8:AC94">
    <cfRule type="containsBlanks" dxfId="3" priority="2">
      <formula>LEN(TRIM(Z8))=0</formula>
    </cfRule>
  </conditionalFormatting>
  <conditionalFormatting sqref="AA8:AA94">
    <cfRule type="containsBlanks" dxfId="2" priority="1">
      <formula>LEN(TRIM(AA8))=0</formula>
    </cfRule>
  </conditionalFormatting>
  <hyperlinks>
    <hyperlink ref="C44" r:id="rId1"/>
    <hyperlink ref="C45" r:id="rId2"/>
    <hyperlink ref="C49" r:id="rId3"/>
    <hyperlink ref="C51" r:id="rId4"/>
    <hyperlink ref="C50" r:id="rId5"/>
    <hyperlink ref="C67" r:id="rId6"/>
    <hyperlink ref="C68" r:id="rId7"/>
    <hyperlink ref="C69" r:id="rId8"/>
    <hyperlink ref="C70" r:id="rId9"/>
    <hyperlink ref="C71" r:id="rId10"/>
    <hyperlink ref="C72" r:id="rId11"/>
    <hyperlink ref="C73" r:id="rId12"/>
  </hyperlinks>
  <pageMargins left="0.27559055118110237" right="0.19685039370078741" top="0.19685039370078741" bottom="0.35433070866141736" header="0.19685039370078741" footer="0.19685039370078741"/>
  <pageSetup paperSize="9" scale="43" fitToHeight="0" orientation="landscape" verticalDpi="4294967295" r:id="rId13"/>
  <headerFooter>
    <oddFooter>&amp;R&amp;A_лист &amp;P з &amp;N</oddFooter>
  </headerFooter>
  <legacy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87" sqref="C87"/>
    </sheetView>
  </sheetViews>
  <sheetFormatPr defaultRowHeight="12.75" x14ac:dyDescent="0.2"/>
  <cols>
    <col min="1" max="1" width="11" style="39" customWidth="1"/>
    <col min="2" max="2" width="15.5703125" style="39" customWidth="1"/>
    <col min="3" max="3" width="22.28515625" style="39" customWidth="1"/>
    <col min="4" max="12" width="12.7109375" style="37" customWidth="1"/>
    <col min="13" max="13" width="10.85546875" style="37" customWidth="1"/>
    <col min="14" max="14" width="9.42578125" style="37" customWidth="1"/>
    <col min="15" max="16" width="11" style="37" customWidth="1"/>
    <col min="17" max="18" width="9.28515625" style="37" customWidth="1"/>
    <col min="19" max="19" width="12.7109375" style="37" customWidth="1"/>
    <col min="20" max="16384" width="9.140625" style="37"/>
  </cols>
  <sheetData>
    <row r="1" spans="1:20" x14ac:dyDescent="0.2">
      <c r="A1" s="47" t="s">
        <v>94</v>
      </c>
      <c r="C1" s="37"/>
      <c r="D1" s="56" t="str">
        <f>IF($D$3=0,"Змінювати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20" x14ac:dyDescent="0.2">
      <c r="D2" s="56" t="str">
        <f>IF($D$3=0,"Поля обов'язкові для заповнення промарковано кольором.","")</f>
        <v>Поля обов'язкові для заповнення промарковано кольором.</v>
      </c>
      <c r="T2" s="38"/>
    </row>
    <row r="3" spans="1:20" s="44" customFormat="1" x14ac:dyDescent="0.25">
      <c r="A3" s="116" t="s">
        <v>37</v>
      </c>
      <c r="B3" s="117"/>
      <c r="C3" s="118"/>
      <c r="D3" s="104">
        <f>'Анкета учасника'!B4</f>
        <v>0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43"/>
    </row>
    <row r="4" spans="1:20" s="44" customFormat="1" x14ac:dyDescent="0.25">
      <c r="A4" s="105" t="s">
        <v>71</v>
      </c>
      <c r="B4" s="105" t="s">
        <v>70</v>
      </c>
      <c r="C4" s="105" t="s">
        <v>69</v>
      </c>
      <c r="D4" s="105" t="s">
        <v>95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0" s="44" customFormat="1" x14ac:dyDescent="0.25">
      <c r="A5" s="105"/>
      <c r="B5" s="105"/>
      <c r="C5" s="105"/>
      <c r="D5" s="105" t="s">
        <v>92</v>
      </c>
      <c r="E5" s="105" t="s">
        <v>91</v>
      </c>
      <c r="F5" s="105"/>
      <c r="G5" s="105"/>
      <c r="H5" s="105"/>
      <c r="I5" s="105"/>
      <c r="J5" s="105"/>
      <c r="K5" s="105"/>
      <c r="L5" s="105"/>
      <c r="M5" s="105" t="s">
        <v>90</v>
      </c>
      <c r="N5" s="105" t="s">
        <v>89</v>
      </c>
      <c r="O5" s="105" t="s">
        <v>88</v>
      </c>
      <c r="P5" s="105"/>
      <c r="Q5" s="105" t="s">
        <v>87</v>
      </c>
      <c r="R5" s="105"/>
      <c r="S5" s="105"/>
    </row>
    <row r="6" spans="1:20" s="44" customFormat="1" ht="33.75" x14ac:dyDescent="0.25">
      <c r="A6" s="105"/>
      <c r="B6" s="105"/>
      <c r="C6" s="105"/>
      <c r="D6" s="105"/>
      <c r="E6" s="45" t="s">
        <v>86</v>
      </c>
      <c r="F6" s="45" t="s">
        <v>85</v>
      </c>
      <c r="G6" s="45" t="s">
        <v>84</v>
      </c>
      <c r="H6" s="45" t="s">
        <v>83</v>
      </c>
      <c r="I6" s="45" t="s">
        <v>82</v>
      </c>
      <c r="J6" s="45" t="s">
        <v>81</v>
      </c>
      <c r="K6" s="45" t="s">
        <v>80</v>
      </c>
      <c r="L6" s="45" t="s">
        <v>79</v>
      </c>
      <c r="M6" s="105"/>
      <c r="N6" s="105"/>
      <c r="O6" s="45" t="s">
        <v>78</v>
      </c>
      <c r="P6" s="45" t="s">
        <v>77</v>
      </c>
      <c r="Q6" s="45" t="s">
        <v>76</v>
      </c>
      <c r="R6" s="45" t="s">
        <v>75</v>
      </c>
      <c r="S6" s="45" t="s">
        <v>74</v>
      </c>
    </row>
    <row r="7" spans="1:20" x14ac:dyDescent="0.2">
      <c r="A7" s="40" t="s">
        <v>62</v>
      </c>
      <c r="B7" s="41" t="s">
        <v>50</v>
      </c>
      <c r="C7" s="42" t="s">
        <v>109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20" x14ac:dyDescent="0.2">
      <c r="A8" s="40" t="s">
        <v>62</v>
      </c>
      <c r="B8" s="41" t="s">
        <v>50</v>
      </c>
      <c r="C8" s="42" t="s">
        <v>110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20" x14ac:dyDescent="0.2">
      <c r="A9" s="40" t="s">
        <v>62</v>
      </c>
      <c r="B9" s="41" t="s">
        <v>50</v>
      </c>
      <c r="C9" s="42" t="s">
        <v>63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0" x14ac:dyDescent="0.2">
      <c r="A10" s="40" t="s">
        <v>62</v>
      </c>
      <c r="B10" s="41" t="s">
        <v>50</v>
      </c>
      <c r="C10" s="42" t="s">
        <v>111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20" x14ac:dyDescent="0.2">
      <c r="A11" s="40" t="s">
        <v>62</v>
      </c>
      <c r="B11" s="41" t="s">
        <v>50</v>
      </c>
      <c r="C11" s="42" t="s">
        <v>64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20" x14ac:dyDescent="0.2">
      <c r="A12" s="40" t="s">
        <v>62</v>
      </c>
      <c r="B12" s="41" t="s">
        <v>50</v>
      </c>
      <c r="C12" s="42" t="s">
        <v>112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20" x14ac:dyDescent="0.2">
      <c r="A13" s="40" t="s">
        <v>62</v>
      </c>
      <c r="B13" s="41" t="s">
        <v>50</v>
      </c>
      <c r="C13" s="42" t="s">
        <v>113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20" x14ac:dyDescent="0.2">
      <c r="A14" s="40" t="s">
        <v>62</v>
      </c>
      <c r="B14" s="41" t="s">
        <v>50</v>
      </c>
      <c r="C14" s="42" t="s">
        <v>114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20" x14ac:dyDescent="0.2">
      <c r="A15" s="40" t="s">
        <v>62</v>
      </c>
      <c r="B15" s="41" t="s">
        <v>50</v>
      </c>
      <c r="C15" s="42" t="s">
        <v>115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20" x14ac:dyDescent="0.2">
      <c r="A16" s="40" t="s">
        <v>62</v>
      </c>
      <c r="B16" s="41" t="s">
        <v>50</v>
      </c>
      <c r="C16" s="42" t="s">
        <v>116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x14ac:dyDescent="0.2">
      <c r="A17" s="40" t="s">
        <v>62</v>
      </c>
      <c r="B17" s="41" t="s">
        <v>50</v>
      </c>
      <c r="C17" s="42" t="s">
        <v>117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x14ac:dyDescent="0.2">
      <c r="A18" s="40" t="s">
        <v>62</v>
      </c>
      <c r="B18" s="41" t="s">
        <v>50</v>
      </c>
      <c r="C18" s="42" t="s">
        <v>118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x14ac:dyDescent="0.2">
      <c r="A19" s="40" t="s">
        <v>62</v>
      </c>
      <c r="B19" s="41" t="s">
        <v>50</v>
      </c>
      <c r="C19" s="42" t="s">
        <v>119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x14ac:dyDescent="0.2">
      <c r="A20" s="40" t="s">
        <v>62</v>
      </c>
      <c r="B20" s="41" t="s">
        <v>50</v>
      </c>
      <c r="C20" s="42" t="s">
        <v>120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x14ac:dyDescent="0.2">
      <c r="A21" s="40" t="s">
        <v>62</v>
      </c>
      <c r="B21" s="41" t="s">
        <v>50</v>
      </c>
      <c r="C21" s="42" t="s">
        <v>121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x14ac:dyDescent="0.2">
      <c r="A22" s="40" t="s">
        <v>62</v>
      </c>
      <c r="B22" s="41" t="s">
        <v>58</v>
      </c>
      <c r="C22" s="42" t="s">
        <v>122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x14ac:dyDescent="0.2">
      <c r="A23" s="40" t="s">
        <v>62</v>
      </c>
      <c r="B23" s="41" t="s">
        <v>58</v>
      </c>
      <c r="C23" s="42" t="s">
        <v>123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x14ac:dyDescent="0.2">
      <c r="A24" s="40" t="s">
        <v>62</v>
      </c>
      <c r="B24" s="41" t="s">
        <v>50</v>
      </c>
      <c r="C24" s="42" t="s">
        <v>124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x14ac:dyDescent="0.2">
      <c r="A25" s="40" t="s">
        <v>62</v>
      </c>
      <c r="B25" s="41" t="s">
        <v>50</v>
      </c>
      <c r="C25" s="42" t="s">
        <v>125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x14ac:dyDescent="0.2">
      <c r="A26" s="40" t="s">
        <v>62</v>
      </c>
      <c r="B26" s="41" t="s">
        <v>50</v>
      </c>
      <c r="C26" s="42" t="s">
        <v>126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x14ac:dyDescent="0.2">
      <c r="A27" s="40" t="s">
        <v>62</v>
      </c>
      <c r="B27" s="41" t="s">
        <v>50</v>
      </c>
      <c r="C27" s="42" t="s">
        <v>127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x14ac:dyDescent="0.2">
      <c r="A28" s="40" t="s">
        <v>62</v>
      </c>
      <c r="B28" s="41" t="s">
        <v>50</v>
      </c>
      <c r="C28" s="42" t="s">
        <v>63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x14ac:dyDescent="0.2">
      <c r="A29" s="40" t="s">
        <v>62</v>
      </c>
      <c r="B29" s="41" t="s">
        <v>50</v>
      </c>
      <c r="C29" s="42" t="s">
        <v>128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x14ac:dyDescent="0.2">
      <c r="A30" s="40" t="s">
        <v>62</v>
      </c>
      <c r="B30" s="41" t="s">
        <v>50</v>
      </c>
      <c r="C30" s="42" t="s">
        <v>129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x14ac:dyDescent="0.2">
      <c r="A31" s="40" t="s">
        <v>93</v>
      </c>
      <c r="B31" s="41" t="s">
        <v>58</v>
      </c>
      <c r="C31" s="42" t="s">
        <v>130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x14ac:dyDescent="0.2">
      <c r="A32" s="40" t="s">
        <v>93</v>
      </c>
      <c r="B32" s="41" t="s">
        <v>58</v>
      </c>
      <c r="C32" s="42" t="s">
        <v>107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x14ac:dyDescent="0.2">
      <c r="A33" s="40" t="s">
        <v>93</v>
      </c>
      <c r="B33" s="41" t="s">
        <v>58</v>
      </c>
      <c r="C33" s="42" t="s">
        <v>106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x14ac:dyDescent="0.2">
      <c r="A34" s="40" t="s">
        <v>93</v>
      </c>
      <c r="B34" s="41" t="s">
        <v>50</v>
      </c>
      <c r="C34" s="42" t="s">
        <v>108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x14ac:dyDescent="0.2">
      <c r="A35" s="40" t="s">
        <v>93</v>
      </c>
      <c r="B35" s="41" t="s">
        <v>50</v>
      </c>
      <c r="C35" s="42" t="s">
        <v>131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x14ac:dyDescent="0.2">
      <c r="A36" s="40" t="s">
        <v>93</v>
      </c>
      <c r="B36" s="41" t="s">
        <v>50</v>
      </c>
      <c r="C36" s="42" t="s">
        <v>132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x14ac:dyDescent="0.2">
      <c r="A37" s="40" t="s">
        <v>93</v>
      </c>
      <c r="B37" s="41" t="s">
        <v>50</v>
      </c>
      <c r="C37" s="42" t="s">
        <v>133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x14ac:dyDescent="0.2">
      <c r="A38" s="40" t="s">
        <v>93</v>
      </c>
      <c r="B38" s="41" t="s">
        <v>50</v>
      </c>
      <c r="C38" s="42" t="s">
        <v>134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x14ac:dyDescent="0.2">
      <c r="A39" s="40" t="s">
        <v>93</v>
      </c>
      <c r="B39" s="41" t="s">
        <v>50</v>
      </c>
      <c r="C39" s="42" t="s">
        <v>135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x14ac:dyDescent="0.2">
      <c r="A40" s="40" t="s">
        <v>93</v>
      </c>
      <c r="B40" s="41" t="s">
        <v>50</v>
      </c>
      <c r="C40" s="42" t="s">
        <v>136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x14ac:dyDescent="0.2">
      <c r="A41" s="40" t="s">
        <v>93</v>
      </c>
      <c r="B41" s="41" t="s">
        <v>50</v>
      </c>
      <c r="C41" s="42" t="s">
        <v>112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x14ac:dyDescent="0.2">
      <c r="A42" s="40" t="s">
        <v>93</v>
      </c>
      <c r="B42" s="41" t="s">
        <v>50</v>
      </c>
      <c r="C42" s="42" t="s">
        <v>137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x14ac:dyDescent="0.2">
      <c r="A43" s="40" t="s">
        <v>93</v>
      </c>
      <c r="B43" s="41" t="s">
        <v>50</v>
      </c>
      <c r="C43" s="42" t="s">
        <v>138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x14ac:dyDescent="0.2">
      <c r="A44" s="40" t="s">
        <v>93</v>
      </c>
      <c r="B44" s="41" t="s">
        <v>50</v>
      </c>
      <c r="C44" s="42" t="s">
        <v>139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x14ac:dyDescent="0.2">
      <c r="A45" s="40" t="s">
        <v>93</v>
      </c>
      <c r="B45" s="41" t="s">
        <v>50</v>
      </c>
      <c r="C45" s="42" t="s">
        <v>140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x14ac:dyDescent="0.2">
      <c r="A46" s="40" t="s">
        <v>93</v>
      </c>
      <c r="B46" s="41" t="s">
        <v>50</v>
      </c>
      <c r="C46" s="42" t="s">
        <v>141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x14ac:dyDescent="0.2">
      <c r="A47" s="40" t="s">
        <v>93</v>
      </c>
      <c r="B47" s="41" t="s">
        <v>58</v>
      </c>
      <c r="C47" s="42" t="s">
        <v>142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22.5" x14ac:dyDescent="0.2">
      <c r="A48" s="40" t="s">
        <v>93</v>
      </c>
      <c r="B48" s="41" t="s">
        <v>58</v>
      </c>
      <c r="C48" s="42" t="s">
        <v>143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x14ac:dyDescent="0.2">
      <c r="A49" s="40" t="s">
        <v>93</v>
      </c>
      <c r="B49" s="41" t="s">
        <v>50</v>
      </c>
      <c r="C49" s="42" t="s">
        <v>144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x14ac:dyDescent="0.2">
      <c r="A50" s="40" t="s">
        <v>93</v>
      </c>
      <c r="B50" s="41" t="s">
        <v>50</v>
      </c>
      <c r="C50" s="42" t="s">
        <v>145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x14ac:dyDescent="0.2">
      <c r="A51" s="40" t="s">
        <v>93</v>
      </c>
      <c r="B51" s="41" t="s">
        <v>50</v>
      </c>
      <c r="C51" s="42" t="s">
        <v>139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x14ac:dyDescent="0.2">
      <c r="A52" s="40" t="s">
        <v>61</v>
      </c>
      <c r="B52" s="41" t="s">
        <v>50</v>
      </c>
      <c r="C52" s="42" t="s">
        <v>146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x14ac:dyDescent="0.2">
      <c r="A53" s="40" t="s">
        <v>61</v>
      </c>
      <c r="B53" s="41" t="s">
        <v>50</v>
      </c>
      <c r="C53" s="42" t="s">
        <v>147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x14ac:dyDescent="0.2">
      <c r="A54" s="40" t="s">
        <v>61</v>
      </c>
      <c r="B54" s="41" t="s">
        <v>50</v>
      </c>
      <c r="C54" s="42" t="s">
        <v>148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x14ac:dyDescent="0.2">
      <c r="A55" s="40" t="s">
        <v>61</v>
      </c>
      <c r="B55" s="41" t="s">
        <v>50</v>
      </c>
      <c r="C55" s="42" t="s">
        <v>138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x14ac:dyDescent="0.2">
      <c r="A56" s="40" t="s">
        <v>61</v>
      </c>
      <c r="B56" s="41" t="s">
        <v>50</v>
      </c>
      <c r="C56" s="42" t="s">
        <v>149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x14ac:dyDescent="0.2">
      <c r="A57" s="40" t="s">
        <v>61</v>
      </c>
      <c r="B57" s="41" t="s">
        <v>50</v>
      </c>
      <c r="C57" s="42" t="s">
        <v>115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x14ac:dyDescent="0.2">
      <c r="A58" s="40" t="s">
        <v>60</v>
      </c>
      <c r="B58" s="41" t="s">
        <v>58</v>
      </c>
      <c r="C58" s="42" t="s">
        <v>150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x14ac:dyDescent="0.2">
      <c r="A59" s="40" t="s">
        <v>60</v>
      </c>
      <c r="B59" s="41" t="s">
        <v>50</v>
      </c>
      <c r="C59" s="42" t="s">
        <v>151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x14ac:dyDescent="0.2">
      <c r="A60" s="40" t="s">
        <v>60</v>
      </c>
      <c r="B60" s="41" t="s">
        <v>50</v>
      </c>
      <c r="C60" s="42" t="s">
        <v>147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x14ac:dyDescent="0.2">
      <c r="A61" s="40" t="s">
        <v>60</v>
      </c>
      <c r="B61" s="41" t="s">
        <v>50</v>
      </c>
      <c r="C61" s="42" t="s">
        <v>152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x14ac:dyDescent="0.2">
      <c r="A62" s="40" t="s">
        <v>60</v>
      </c>
      <c r="B62" s="41" t="s">
        <v>50</v>
      </c>
      <c r="C62" s="42" t="s">
        <v>148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x14ac:dyDescent="0.2">
      <c r="A63" s="40" t="s">
        <v>60</v>
      </c>
      <c r="B63" s="41" t="s">
        <v>50</v>
      </c>
      <c r="C63" s="42" t="s">
        <v>153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x14ac:dyDescent="0.2">
      <c r="A64" s="40" t="s">
        <v>60</v>
      </c>
      <c r="B64" s="41" t="s">
        <v>50</v>
      </c>
      <c r="C64" s="42" t="s">
        <v>154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19" x14ac:dyDescent="0.2">
      <c r="A65" s="40" t="s">
        <v>60</v>
      </c>
      <c r="B65" s="41" t="s">
        <v>50</v>
      </c>
      <c r="C65" s="42" t="s">
        <v>138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19" x14ac:dyDescent="0.2">
      <c r="A66" s="40" t="s">
        <v>60</v>
      </c>
      <c r="B66" s="41" t="s">
        <v>50</v>
      </c>
      <c r="C66" s="42" t="s">
        <v>146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19" x14ac:dyDescent="0.2">
      <c r="A67" s="40" t="s">
        <v>60</v>
      </c>
      <c r="B67" s="41" t="s">
        <v>50</v>
      </c>
      <c r="C67" s="42" t="s">
        <v>155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19" x14ac:dyDescent="0.2">
      <c r="A68" s="40" t="s">
        <v>60</v>
      </c>
      <c r="B68" s="41" t="s">
        <v>50</v>
      </c>
      <c r="C68" s="42" t="s">
        <v>156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19" x14ac:dyDescent="0.2">
      <c r="A69" s="40" t="s">
        <v>60</v>
      </c>
      <c r="B69" s="41" t="s">
        <v>50</v>
      </c>
      <c r="C69" s="42" t="s">
        <v>157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x14ac:dyDescent="0.2">
      <c r="A70" s="40" t="s">
        <v>60</v>
      </c>
      <c r="B70" s="41" t="s">
        <v>50</v>
      </c>
      <c r="C70" s="42" t="s">
        <v>158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x14ac:dyDescent="0.2">
      <c r="A71" s="40" t="s">
        <v>60</v>
      </c>
      <c r="B71" s="41" t="s">
        <v>50</v>
      </c>
      <c r="C71" s="42" t="s">
        <v>159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x14ac:dyDescent="0.2">
      <c r="A72" s="40" t="s">
        <v>60</v>
      </c>
      <c r="B72" s="41" t="s">
        <v>50</v>
      </c>
      <c r="C72" s="42" t="s">
        <v>160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x14ac:dyDescent="0.2">
      <c r="A73" s="40" t="s">
        <v>60</v>
      </c>
      <c r="B73" s="41" t="s">
        <v>50</v>
      </c>
      <c r="C73" s="42" t="s">
        <v>161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x14ac:dyDescent="0.2">
      <c r="A74" s="40" t="s">
        <v>59</v>
      </c>
      <c r="B74" s="41" t="s">
        <v>50</v>
      </c>
      <c r="C74" s="42" t="s">
        <v>162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x14ac:dyDescent="0.2">
      <c r="A75" s="40" t="s">
        <v>59</v>
      </c>
      <c r="B75" s="41" t="s">
        <v>50</v>
      </c>
      <c r="C75" s="42" t="s">
        <v>163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19" x14ac:dyDescent="0.2">
      <c r="A76" s="40" t="s">
        <v>59</v>
      </c>
      <c r="B76" s="41" t="s">
        <v>50</v>
      </c>
      <c r="C76" s="42" t="s">
        <v>164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1:19" x14ac:dyDescent="0.2">
      <c r="A77" s="40" t="s">
        <v>59</v>
      </c>
      <c r="B77" s="41" t="s">
        <v>50</v>
      </c>
      <c r="C77" s="42" t="s">
        <v>165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1:19" x14ac:dyDescent="0.2">
      <c r="A78" s="40" t="s">
        <v>57</v>
      </c>
      <c r="B78" s="41" t="s">
        <v>50</v>
      </c>
      <c r="C78" s="42" t="s">
        <v>166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x14ac:dyDescent="0.2">
      <c r="A79" s="40" t="s">
        <v>57</v>
      </c>
      <c r="B79" s="41" t="s">
        <v>50</v>
      </c>
      <c r="C79" s="42" t="s">
        <v>167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 x14ac:dyDescent="0.2">
      <c r="A80" s="40" t="s">
        <v>57</v>
      </c>
      <c r="B80" s="41" t="s">
        <v>50</v>
      </c>
      <c r="C80" s="42" t="s">
        <v>168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19" x14ac:dyDescent="0.2">
      <c r="A81" s="40" t="s">
        <v>57</v>
      </c>
      <c r="B81" s="41" t="s">
        <v>50</v>
      </c>
      <c r="C81" s="42" t="s">
        <v>169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19" x14ac:dyDescent="0.2">
      <c r="A82" s="40" t="s">
        <v>57</v>
      </c>
      <c r="B82" s="41" t="s">
        <v>50</v>
      </c>
      <c r="C82" s="42" t="s">
        <v>153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19" x14ac:dyDescent="0.2">
      <c r="A83" s="40" t="s">
        <v>57</v>
      </c>
      <c r="B83" s="41" t="s">
        <v>50</v>
      </c>
      <c r="C83" s="42" t="s">
        <v>170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19" x14ac:dyDescent="0.2">
      <c r="A84" s="40" t="s">
        <v>57</v>
      </c>
      <c r="B84" s="41" t="s">
        <v>58</v>
      </c>
      <c r="C84" s="42" t="s">
        <v>171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1:19" x14ac:dyDescent="0.2">
      <c r="A85" s="40" t="s">
        <v>57</v>
      </c>
      <c r="B85" s="41" t="s">
        <v>58</v>
      </c>
      <c r="C85" s="42" t="s">
        <v>172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19" ht="33.75" x14ac:dyDescent="0.2">
      <c r="A86" s="40" t="s">
        <v>57</v>
      </c>
      <c r="B86" s="41" t="s">
        <v>56</v>
      </c>
      <c r="C86" s="42" t="s">
        <v>173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19" x14ac:dyDescent="0.2">
      <c r="A87" s="40" t="s">
        <v>57</v>
      </c>
      <c r="B87" s="41" t="s">
        <v>50</v>
      </c>
      <c r="C87" s="42" t="s">
        <v>112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19" x14ac:dyDescent="0.2">
      <c r="A88" s="40" t="s">
        <v>57</v>
      </c>
      <c r="B88" s="41" t="s">
        <v>50</v>
      </c>
      <c r="C88" s="42" t="s">
        <v>125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19" x14ac:dyDescent="0.2">
      <c r="A89" s="40" t="s">
        <v>57</v>
      </c>
      <c r="B89" s="41" t="s">
        <v>50</v>
      </c>
      <c r="C89" s="42" t="s">
        <v>111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1:19" x14ac:dyDescent="0.2">
      <c r="A90" s="40" t="s">
        <v>57</v>
      </c>
      <c r="B90" s="41" t="s">
        <v>50</v>
      </c>
      <c r="C90" s="42" t="s">
        <v>126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</row>
    <row r="91" spans="1:19" x14ac:dyDescent="0.2">
      <c r="A91" s="40" t="s">
        <v>55</v>
      </c>
      <c r="B91" s="41" t="s">
        <v>50</v>
      </c>
      <c r="C91" s="42" t="s">
        <v>119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1:19" x14ac:dyDescent="0.2">
      <c r="A92" s="40" t="s">
        <v>54</v>
      </c>
      <c r="B92" s="41" t="s">
        <v>50</v>
      </c>
      <c r="C92" s="42" t="s">
        <v>117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19" x14ac:dyDescent="0.2">
      <c r="A93" s="40" t="s">
        <v>53</v>
      </c>
      <c r="B93" s="41" t="s">
        <v>50</v>
      </c>
      <c r="C93" s="42" t="s">
        <v>174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</row>
    <row r="94" spans="1:19" x14ac:dyDescent="0.2">
      <c r="A94" s="40" t="s">
        <v>51</v>
      </c>
      <c r="B94" s="41" t="s">
        <v>52</v>
      </c>
      <c r="C94" s="42" t="s">
        <v>175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</sheetData>
  <sheetProtection algorithmName="SHA-512" hashValue="Vau5fxfeCevrq5bdUZ1Fe6N3sk/VeaC6nNS4cZW5HWtnqUahIcHTfBJb/vRWovqVdfJYMhf0NCxYqTE6a88i6A==" saltValue="igljzrOPiy8ih1Pi3e0CEg==" spinCount="100000" sheet="1" objects="1" scenarios="1" formatCells="0" formatColumns="0" formatRows="0" autoFilter="0"/>
  <protectedRanges>
    <protectedRange sqref="D1:S1048576" name="Диапазон1_3"/>
  </protectedRanges>
  <mergeCells count="12">
    <mergeCell ref="N5:N6"/>
    <mergeCell ref="O5:P5"/>
    <mergeCell ref="D3:S3"/>
    <mergeCell ref="A3:C3"/>
    <mergeCell ref="A4:A6"/>
    <mergeCell ref="B4:B6"/>
    <mergeCell ref="C4:C6"/>
    <mergeCell ref="Q5:S5"/>
    <mergeCell ref="D4:S4"/>
    <mergeCell ref="D5:D6"/>
    <mergeCell ref="E5:L5"/>
    <mergeCell ref="M5:M6"/>
  </mergeCells>
  <conditionalFormatting sqref="D7:S94">
    <cfRule type="containsBlanks" dxfId="1" priority="2">
      <formula>LEN(TRIM(D7))=0</formula>
    </cfRule>
  </conditionalFormatting>
  <conditionalFormatting sqref="D3:S3">
    <cfRule type="cellIs" dxfId="0" priority="1" operator="equal">
      <formula>0</formula>
    </cfRule>
  </conditionalFormatting>
  <hyperlinks>
    <hyperlink ref="C44" r:id="rId1"/>
    <hyperlink ref="C45" r:id="rId2"/>
    <hyperlink ref="C49" r:id="rId3"/>
    <hyperlink ref="C51" r:id="rId4"/>
    <hyperlink ref="C50" r:id="rId5"/>
    <hyperlink ref="C67" r:id="rId6"/>
    <hyperlink ref="C68" r:id="rId7"/>
    <hyperlink ref="C69" r:id="rId8"/>
    <hyperlink ref="C70" r:id="rId9"/>
    <hyperlink ref="C71" r:id="rId10"/>
    <hyperlink ref="C72" r:id="rId11"/>
    <hyperlink ref="C73" r:id="rId12"/>
  </hyperlinks>
  <pageMargins left="0.27559055118110237" right="0.19685039370078741" top="0.19685039370078741" bottom="0.35433070866141736" header="0.19685039370078741" footer="0.19685039370078741"/>
  <pageSetup paperSize="9" scale="60" fitToHeight="0" orientation="landscape" verticalDpi="4294967295" r:id="rId13"/>
  <headerFooter>
    <oddFooter>&amp;R&amp;A_лист &amp;P з &amp;N</oddFooter>
  </headerFooter>
  <legacy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Normal="100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22" t="s">
        <v>29</v>
      </c>
      <c r="B1" s="21"/>
      <c r="C1" s="15" t="str">
        <f>CONCATENATE("Вхідний № ",RIGHT(LEFT($C$19,10),3),"/_______")</f>
        <v>Вхідний № 633/_______</v>
      </c>
    </row>
    <row r="2" spans="1:3" s="9" customFormat="1" x14ac:dyDescent="0.25">
      <c r="A2" s="23">
        <f>WORKDAY(Документація!$B$90,-1)</f>
        <v>43731</v>
      </c>
      <c r="B2" s="20"/>
      <c r="C2" s="11"/>
    </row>
    <row r="3" spans="1:3" s="9" customFormat="1" x14ac:dyDescent="0.25">
      <c r="A3" s="5"/>
      <c r="B3" s="4"/>
      <c r="C3" s="11" t="s">
        <v>21</v>
      </c>
    </row>
    <row r="4" spans="1:3" ht="67.5" customHeight="1" x14ac:dyDescent="0.25">
      <c r="A4" s="13" t="s">
        <v>0</v>
      </c>
      <c r="B4" s="121">
        <f>'Анкета учасника'!$B$4</f>
        <v>0</v>
      </c>
      <c r="C4" s="122"/>
    </row>
    <row r="5" spans="1:3" ht="18" customHeight="1" x14ac:dyDescent="0.25">
      <c r="A5" s="6"/>
      <c r="B5" s="123">
        <f>'Анкета учасника'!$B$9</f>
        <v>0</v>
      </c>
      <c r="C5" s="124"/>
    </row>
    <row r="6" spans="1:3" x14ac:dyDescent="0.25">
      <c r="A6" s="11" t="s">
        <v>20</v>
      </c>
      <c r="B6" s="123">
        <f>'Анкета учасника'!$B$11</f>
        <v>0</v>
      </c>
      <c r="C6" s="124"/>
    </row>
    <row r="7" spans="1:3" s="2" customFormat="1" ht="18" customHeight="1" x14ac:dyDescent="0.25">
      <c r="A7" s="17"/>
      <c r="B7" s="125">
        <f>'Анкета учасника'!$B$12</f>
        <v>0</v>
      </c>
      <c r="C7" s="125"/>
    </row>
    <row r="8" spans="1:3" s="9" customFormat="1" ht="18" customHeight="1" x14ac:dyDescent="0.25">
      <c r="A8" s="17"/>
      <c r="B8" s="123">
        <f>'Анкета учасника'!$B$13</f>
        <v>0</v>
      </c>
      <c r="C8" s="124"/>
    </row>
    <row r="9" spans="1:3" s="9" customFormat="1" ht="18" customHeight="1" x14ac:dyDescent="0.25">
      <c r="A9" s="12"/>
      <c r="B9" s="18"/>
      <c r="C9" s="19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19" t="s">
        <v>8</v>
      </c>
      <c r="C11" s="119"/>
    </row>
    <row r="12" spans="1:3" ht="131.25" customHeight="1" x14ac:dyDescent="0.25">
      <c r="A12" s="7"/>
      <c r="B12" s="120" t="str">
        <f>Документація!B3</f>
        <v>Розміщення банерної, відеореклами, брендування сайтів в мережі Інтернет</v>
      </c>
      <c r="C12" s="120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4" t="s">
        <v>1</v>
      </c>
      <c r="C14" s="9" t="s">
        <v>7</v>
      </c>
    </row>
    <row r="15" spans="1:3" s="3" customFormat="1" x14ac:dyDescent="0.25">
      <c r="C15" s="9" t="s">
        <v>2</v>
      </c>
    </row>
    <row r="16" spans="1:3" s="3" customFormat="1" x14ac:dyDescent="0.25">
      <c r="B16" s="5"/>
      <c r="C16" s="9" t="s">
        <v>28</v>
      </c>
    </row>
    <row r="17" spans="3:3" x14ac:dyDescent="0.25">
      <c r="C17" s="9" t="s">
        <v>3</v>
      </c>
    </row>
    <row r="18" spans="3:3" x14ac:dyDescent="0.25">
      <c r="C18" s="9" t="s">
        <v>4</v>
      </c>
    </row>
    <row r="19" spans="3:3" x14ac:dyDescent="0.25">
      <c r="C19" s="8" t="str">
        <f>Документація!B72</f>
        <v>tender-633@foxtrot.ua</v>
      </c>
    </row>
    <row r="20" spans="3:3" x14ac:dyDescent="0.25">
      <c r="C20" s="16" t="s">
        <v>24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Документація</vt:lpstr>
      <vt:lpstr>Анкета учасника</vt:lpstr>
      <vt:lpstr>Додаток 1</vt:lpstr>
      <vt:lpstr>Додаток 2</vt:lpstr>
      <vt:lpstr>Титульний лист конверта</vt:lpstr>
      <vt:lpstr>'Додаток 1'!Заголовки_для_печати</vt:lpstr>
      <vt:lpstr>'Додаток 2'!Заголовки_для_печати</vt:lpstr>
      <vt:lpstr>'Анкета учасника'!Область_печати</vt:lpstr>
      <vt:lpstr>'Додаток 1'!Область_печати</vt:lpstr>
      <vt:lpstr>'Додаток 2'!Область_печати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2019-09-12T08:54:26Z</dcterms:modified>
</cp:coreProperties>
</file>