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 tabRatio="929"/>
  </bookViews>
  <sheets>
    <sheet name="Документація" sheetId="160" r:id="rId1"/>
    <sheet name="Додаток 1" sheetId="161" r:id="rId2"/>
    <sheet name="Додаток 2" sheetId="162" r:id="rId3"/>
    <sheet name="Титульний лист конверта" sheetId="1" r:id="rId4"/>
  </sheets>
  <definedNames>
    <definedName name="_xlnm.Print_Area" localSheetId="1">'Додаток 1'!$A$1:$C$53</definedName>
  </definedNames>
  <calcPr calcId="162913"/>
</workbook>
</file>

<file path=xl/calcChain.xml><?xml version="1.0" encoding="utf-8"?>
<calcChain xmlns="http://schemas.openxmlformats.org/spreadsheetml/2006/main">
  <c r="C53" i="161" l="1"/>
  <c r="A2" i="162" l="1"/>
  <c r="C52" i="161"/>
  <c r="B30" i="161" l="1"/>
  <c r="C31" i="161" s="1"/>
  <c r="C19" i="1" l="1"/>
  <c r="C1" i="1" s="1"/>
  <c r="B12" i="1"/>
  <c r="B8" i="1"/>
  <c r="B7" i="1"/>
  <c r="B6" i="1"/>
  <c r="B5" i="1"/>
  <c r="B4" i="1"/>
  <c r="A2" i="1"/>
  <c r="C3" i="161"/>
  <c r="C2" i="161"/>
  <c r="A2" i="161"/>
  <c r="C1" i="161"/>
  <c r="A1" i="161"/>
</calcChain>
</file>

<file path=xl/sharedStrings.xml><?xml version="1.0" encoding="utf-8"?>
<sst xmlns="http://schemas.openxmlformats.org/spreadsheetml/2006/main" count="152" uniqueCount="152">
  <si>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</si>
  <si>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</si>
  <si>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</si>
  <si>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</si>
  <si>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</si>
  <si>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Група компаній «ФОКСТРОТ»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</si>
  <si>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</si>
  <si>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</si>
  <si>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3.4. Кваліфікаційні критерії до Учасників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</si>
  <si>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</si>
  <si>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</si>
  <si>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</si>
  <si>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</si>
  <si>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</si>
  <si>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</si>
  <si>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</si>
  <si>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</si>
  <si>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</si>
  <si>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</si>
  <si>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</si>
  <si>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</si>
  <si>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</si>
  <si>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</si>
  <si>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</si>
  <si>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</si>
  <si>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</si>
  <si>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</si>
  <si>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</si>
  <si>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</si>
  <si>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</si>
  <si>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</si>
  <si>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</si>
  <si>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</si>
  <si>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</si>
  <si>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</si>
  <si>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</si>
  <si>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</si>
  <si>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</si>
  <si>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</t>
  </si>
  <si>
    <t>Результати процедури закупівлі будуть розміщені після визначення переможця у розділі "Закриті тендери" за посиланням: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</si>
  <si>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</si>
  <si>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</si>
  <si>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</si>
  <si>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</si>
  <si>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</si>
  <si>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</si>
  <si>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</si>
  <si>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</si>
  <si>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</si>
  <si>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</si>
  <si>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</si>
  <si>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IV. Подання та розкриття пропозицій учасників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</si>
  <si>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</si>
  <si>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</si>
  <si>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</si>
  <si>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</si>
  <si>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Дата проведення процедури розкриття пропозицій:</t>
  </si>
  <si>
    <t>м. Київ, 04112</t>
  </si>
  <si>
    <t>Вказати основних клієнтів за напрямком даної закупівлі.</t>
  </si>
  <si>
    <t>3.3. Строк, протягом якого пропозиції Учасників є дійсними</t>
  </si>
  <si>
    <t>Термін надання пропозиції включно до</t>
  </si>
  <si>
    <t>Офіційний сайт компанії Учасника (за наявності)</t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</si>
  <si>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запечатаному конверті</t>
    </r>
    <r>
      <rPr>
        <sz val="10"/>
        <color theme="1"/>
        <rFont val="Arial"/>
        <family val="2"/>
        <charset val="204"/>
      </rPr>
      <t>:</t>
    </r>
  </si>
  <si>
    <r>
      <t>Учасники подають</t>
    </r>
    <r>
      <rPr>
        <b/>
        <sz val="10"/>
        <color theme="1"/>
        <rFont val="Arial"/>
        <family val="2"/>
        <charset val="204"/>
      </rPr>
      <t xml:space="preserve"> </t>
    </r>
    <r>
      <rPr>
        <b/>
        <u/>
        <sz val="10"/>
        <color theme="1"/>
        <rFont val="Arial"/>
        <family val="2"/>
        <charset val="204"/>
      </rPr>
      <t>в електронному вигляді</t>
    </r>
    <r>
      <rPr>
        <sz val="10"/>
        <color theme="1"/>
        <rFont val="Arial"/>
        <family val="2"/>
        <charset val="204"/>
      </rPr>
      <t>:</t>
    </r>
  </si>
  <si>
    <t>1.2. Інформація про Замовника процедури закупівлі</t>
  </si>
  <si>
    <t>м. Київ, 04112, вул. Дорогожицька, 1, галерея 1, кабінет 1.</t>
  </si>
  <si>
    <t>Електронна адреса для подання пропозиції закупівлі (доступна тільки до дати розкриття пропозицій):</t>
  </si>
  <si>
    <t>Замовник надає роз'яснення на запит протягом одного робочого дня з дня його отримання.</t>
  </si>
  <si>
    <t>3.1. Зміст та вимоги до оформлення пропозиції Учасника</t>
  </si>
  <si>
    <t>Пропозиція Учасника подається в термін, визначений в оголошенні про процедуру закупівлі.</t>
  </si>
  <si>
    <r>
      <rPr>
        <b/>
        <sz val="10"/>
        <color theme="1"/>
        <rFont val="Arial"/>
        <family val="2"/>
        <charset val="204"/>
      </rPr>
      <t>Електронна версія пропозиції</t>
    </r>
    <r>
      <rPr>
        <sz val="10"/>
        <color theme="1"/>
        <rFont val="Arial"/>
        <family val="2"/>
        <charset val="204"/>
      </rPr>
      <t xml:space="preserve"> в форматі Excel подається на адресу:</t>
    </r>
  </si>
  <si>
    <t>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</si>
  <si>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- Комерційну пропозицію (Додаток 1) в форматі Excel.</t>
  </si>
  <si>
    <t>Формат та порядок рядків і стовпців змінювати не можна. 
Додавати або видаляти стовбці чи рядки не можна.</t>
  </si>
  <si>
    <r>
      <rPr>
        <b/>
        <sz val="10"/>
        <color theme="1"/>
        <rFont val="Arial"/>
        <family val="2"/>
        <charset val="204"/>
      </rPr>
      <t xml:space="preserve">Оригінал пропозиції </t>
    </r>
    <r>
      <rPr>
        <sz val="10"/>
        <color theme="1"/>
        <rFont val="Arial"/>
        <family val="2"/>
        <charset val="204"/>
      </rPr>
      <t>подається в запечатаному паперовому конверті розміром 229×324мм.</t>
    </r>
  </si>
  <si>
    <r>
      <t xml:space="preserve">На конверт має бути наклеєний </t>
    </r>
    <r>
      <rPr>
        <u/>
        <sz val="10"/>
        <color rgb="FF0000FF"/>
        <rFont val="Arial"/>
        <family val="2"/>
        <charset val="204"/>
      </rPr>
      <t>Титульний лист</t>
    </r>
    <r>
      <rPr>
        <sz val="10"/>
        <color theme="1"/>
        <rFont val="Arial"/>
        <family val="2"/>
        <charset val="204"/>
      </rPr>
      <t xml:space="preserve">, який автоматично формується при заповненні Додатку 1. </t>
    </r>
  </si>
  <si>
    <t>Адреса надання пропозиції: м. Київ, 04112, вул. Дорогожицька,1, галерея 1, кімната 1.</t>
  </si>
  <si>
    <t>- Комерційну пропозицію у форматі Додатку 1, завірену підписом керівника та печаткою.</t>
  </si>
  <si>
    <t>Пропозиція кожного Учасника вважається дійсною протягом проведення конкурсної процедури закупівлі, а в разі його акцепту, - протягом терміну виконання договору закупівлі.</t>
  </si>
  <si>
    <t>2. Мають необхідне обладнання, кваліфікований персонал та досвід в даному напрямку не менше 3 років.</t>
  </si>
  <si>
    <t xml:space="preserve">4.1. Місце, дата та час розкриття пропозицій Учасників </t>
  </si>
  <si>
    <t>Місце розкриття пропозицій: м. Київ, 04112, вул. Дорогожицька, 1.</t>
  </si>
  <si>
    <t>4.2. Умови розкриття пропозицій</t>
  </si>
  <si>
    <t>До участі у процедурі розкриття пропозицій допускаються всі Учасники. Відсутність представника Учасника під час розкриття пропозицій не є підставою для відхилення пропозиції Учасника.</t>
  </si>
  <si>
    <t>Для підтвердження особи представник Учасника повинен надати паспорт.</t>
  </si>
  <si>
    <t>5.5. Подача установчих документів</t>
  </si>
  <si>
    <t>Фіналісти процедури закупівлі на запит Замовника надають такі документи в електронному вигляді:</t>
  </si>
  <si>
    <t>Витяг з реєстру платників ПДВ;</t>
  </si>
  <si>
    <t>Витяг з єдиного державного реєстру підприємств та організацій;</t>
  </si>
  <si>
    <t>Довідка про включення до ЄДРПОУ;</t>
  </si>
  <si>
    <t>5.6. Результати процедури закупівлі</t>
  </si>
  <si>
    <t>http://www.foxtrotgroup.com.ua/uk/tender.html</t>
  </si>
  <si>
    <t>6.1. Порядок укладання договору</t>
  </si>
  <si>
    <t>Істотні умови договору мають відповідати акцептованій пропозиції Учасника.</t>
  </si>
  <si>
    <t>Підписатися на розсилку актуальних тендерів ГК «ФОКСТРОТ» можна за посиланням:</t>
  </si>
  <si>
    <t>- Лист у довільній формі про наявність відповідного обладнання, власної матеріально-технічної бази, працівників відповідної кваліфікації;</t>
  </si>
  <si>
    <t>Назва компанії (як у статуті)</t>
  </si>
  <si>
    <t>Ціна, грн. з ПДВ</t>
  </si>
  <si>
    <t>Переможцем процедури закупівлі буде обраний той Учасник, пропозиція якого відповідає вимогам Замовника, які викладено у даній документації.</t>
  </si>
  <si>
    <t>Фото 1</t>
  </si>
  <si>
    <t>Мал. 1</t>
  </si>
  <si>
    <r>
      <rPr>
        <b/>
        <sz val="10"/>
        <rFont val="Arial"/>
        <family val="2"/>
        <charset val="204"/>
      </rPr>
      <t>Гарантійний строк</t>
    </r>
    <r>
      <rPr>
        <sz val="10"/>
        <rFont val="Arial"/>
        <family val="2"/>
        <charset val="204"/>
      </rPr>
      <t xml:space="preserve"> 12 місяців з дати поставки.
</t>
    </r>
    <r>
      <rPr>
        <i/>
        <sz val="10"/>
        <rFont val="Arial"/>
        <family val="2"/>
        <charset val="204"/>
      </rPr>
      <t>Підтвердити або вказати свої умови.</t>
    </r>
  </si>
  <si>
    <t>Івано-Франковськ</t>
  </si>
  <si>
    <t>Київ</t>
  </si>
  <si>
    <t>Краматорск</t>
  </si>
  <si>
    <t>Луцьк</t>
  </si>
  <si>
    <t>Миколаїв</t>
  </si>
  <si>
    <t>Полтава</t>
  </si>
  <si>
    <t>Херсон</t>
  </si>
  <si>
    <t>Дніпро</t>
  </si>
  <si>
    <t>Павлоград</t>
  </si>
  <si>
    <t>Суми</t>
  </si>
  <si>
    <t>Сміла</t>
  </si>
  <si>
    <t>Львів</t>
  </si>
  <si>
    <t>Одеса</t>
  </si>
  <si>
    <t>Покровськ</t>
  </si>
  <si>
    <t>Житомир</t>
  </si>
  <si>
    <t>Ужгород</t>
  </si>
  <si>
    <t>Кривий Ріг</t>
  </si>
  <si>
    <t>Запорожжя</t>
  </si>
  <si>
    <t>Харків</t>
  </si>
  <si>
    <t>Кількість, шт.</t>
  </si>
  <si>
    <r>
      <rPr>
        <b/>
        <sz val="10"/>
        <rFont val="Arial"/>
        <family val="2"/>
        <charset val="204"/>
      </rPr>
      <t xml:space="preserve">Фіксування вартості. </t>
    </r>
    <r>
      <rPr>
        <sz val="10"/>
        <rFont val="Arial"/>
        <family val="2"/>
        <charset val="204"/>
      </rPr>
      <t xml:space="preserve">Вартість робіт має бути зафіксована в національній валюті України до повного виконання Переможцем всіх зобов'язань по договору. 
</t>
    </r>
    <r>
      <rPr>
        <i/>
        <sz val="10"/>
        <rFont val="Arial"/>
        <family val="2"/>
        <charset val="204"/>
      </rPr>
      <t>Підтвердити або вказати свої умови.</t>
    </r>
  </si>
  <si>
    <t>Вартість виготовлення, грн. з ПДВ</t>
  </si>
  <si>
    <r>
      <rPr>
        <b/>
        <sz val="10"/>
        <rFont val="Arial"/>
        <family val="2"/>
        <charset val="204"/>
      </rPr>
      <t>Упаковка та маркування.</t>
    </r>
    <r>
      <rPr>
        <sz val="10"/>
        <rFont val="Arial"/>
        <family val="2"/>
        <charset val="204"/>
      </rPr>
      <t xml:space="preserve"> 
Виріб повинен бути запакований в картонну коробку, яка захищає від пошкодження і забруднення при перевезенні та обрештовка.
Складові частини виробу попередньо упаковані в повітряно бульбашкову плівку та стрейч.</t>
    </r>
  </si>
  <si>
    <r>
      <rPr>
        <b/>
        <sz val="10"/>
        <rFont val="Arial"/>
        <family val="2"/>
        <charset val="204"/>
      </rPr>
      <t xml:space="preserve">Строк поставки, установки та підключення </t>
    </r>
    <r>
      <rPr>
        <sz val="10"/>
        <rFont val="Arial"/>
        <family val="2"/>
        <charset val="204"/>
      </rPr>
      <t xml:space="preserve">не більше 21 календарних днів від дати замовлення. 
</t>
    </r>
    <r>
      <rPr>
        <i/>
        <sz val="10"/>
        <rFont val="Arial"/>
        <family val="2"/>
        <charset val="204"/>
      </rPr>
      <t>Підтвердити або вказати свої умови.</t>
    </r>
  </si>
  <si>
    <t>Комерційна пропозиція</t>
  </si>
  <si>
    <r>
      <rPr>
        <b/>
        <sz val="10"/>
        <rFont val="Arial"/>
        <family val="2"/>
        <charset val="204"/>
      </rPr>
      <t xml:space="preserve">Доставка </t>
    </r>
    <r>
      <rPr>
        <sz val="10"/>
        <rFont val="Arial"/>
        <family val="2"/>
        <charset val="204"/>
      </rPr>
      <t>здійснюється Підрядником на магазини Фокстрот відповідно до переліку міст, які надані в запиті, з подальшим встановлення у вказаній зоні магазину та підключенням до точки виводу електромережі.</t>
    </r>
  </si>
  <si>
    <r>
      <rPr>
        <b/>
        <sz val="10"/>
        <rFont val="Arial"/>
        <family val="2"/>
        <charset val="204"/>
      </rPr>
      <t xml:space="preserve">Оплата </t>
    </r>
    <r>
      <rPr>
        <sz val="10"/>
        <rFont val="Arial"/>
        <family val="2"/>
        <charset val="204"/>
      </rPr>
      <t>безготівкова здійснюється протягом 5 банківських днів після поставки та встановлення, на підставі повного комплекту платіжних документів та зареєстрованої податкової накладної.
Можлива часткова передплата, але не більше 50%.</t>
    </r>
  </si>
  <si>
    <t>Вартість послуг на 1 магазин, грн. з ПДВ</t>
  </si>
  <si>
    <t xml:space="preserve">Додаток 2. Технічне завдання </t>
  </si>
  <si>
    <r>
      <t xml:space="preserve">Інформація щодо предмету закупівлі, умови та обсяг закупівлі, а також форма комерційної пропозиції зазначені в </t>
    </r>
    <r>
      <rPr>
        <u/>
        <sz val="10"/>
        <color rgb="FF0000FF"/>
        <rFont val="Arial"/>
        <family val="2"/>
        <charset val="204"/>
      </rPr>
      <t>Додатку 1</t>
    </r>
    <r>
      <rPr>
        <sz val="10"/>
        <color theme="1"/>
        <rFont val="Arial"/>
        <family val="2"/>
        <charset val="204"/>
      </rPr>
      <t>.</t>
    </r>
  </si>
  <si>
    <t>tender-637@foxtrot.ua</t>
  </si>
  <si>
    <r>
      <t xml:space="preserve">Креслення для виготовлення виробів додаються до Документації процедури закупівлі окремим вкладенням </t>
    </r>
    <r>
      <rPr>
        <u/>
        <sz val="10"/>
        <color rgb="FF0000FF"/>
        <rFont val="Arial"/>
        <family val="2"/>
        <charset val="204"/>
      </rPr>
      <t>Додаток 3</t>
    </r>
    <r>
      <rPr>
        <sz val="10"/>
        <rFont val="Arial"/>
        <family val="2"/>
        <charset val="204"/>
      </rPr>
      <t>.</t>
    </r>
  </si>
  <si>
    <t xml:space="preserve">Критеріями вибору переможця є строки виконання замовлення та ціна. </t>
  </si>
  <si>
    <t>Баланс та фінансовий звіт підприємства за попередній рік;</t>
  </si>
  <si>
    <t>Документ, що засвідчує повноваження керівника (виписка з статуту, тощо);</t>
  </si>
  <si>
    <t>Довідку про розмір чистих активів (тільки для ТОВ).</t>
  </si>
  <si>
    <t>Найменування виробу</t>
  </si>
  <si>
    <t>Послуги доставки, встановлення та підключення стійок на магазинах у містах:</t>
  </si>
  <si>
    <t>Вартість послуг, грн. з ПДВ</t>
  </si>
  <si>
    <t>Всього, грн. з ПДВ</t>
  </si>
  <si>
    <t>Рекламні стійки ХОТ ТЕСТ для магазинів Фокстрот</t>
  </si>
  <si>
    <t>Рекламна стійка ХОТ ТЕСТ</t>
  </si>
  <si>
    <r>
      <rPr>
        <b/>
        <sz val="10"/>
        <color theme="1"/>
        <rFont val="Arial"/>
        <family val="2"/>
        <charset val="204"/>
      </rPr>
      <t>Метою даної закупівлі</t>
    </r>
    <r>
      <rPr>
        <sz val="10"/>
        <color theme="1"/>
        <rFont val="Arial"/>
        <family val="2"/>
        <charset val="204"/>
      </rPr>
      <t xml:space="preserve"> є вибір підрядника на виготовлення рекламних стійок ХОТ ТЕСТ для магазинів Фокстрот  з подальшим встановлення у вказаній зоні магазину та підключенням до точки виводу електромережі.</t>
    </r>
  </si>
  <si>
    <t>- Лист у довільній формі про прийняття умов Договору в редакції Замовника або Протокол розбіжностей до Договору.</t>
  </si>
  <si>
    <t>Проект договору додається.</t>
  </si>
  <si>
    <t>Мал. 2</t>
  </si>
  <si>
    <t>І. Матеріали:
1. Основа та полиці Акрил прозорий 10 мм, різка, гравіювання.
Полиці оклеєні, з однієй "нижньої" частини, самоклеючою плівкою Оracal 641/ 021 matt.
2. Основа стійки каркас ДСП 16 мм оформлений білим матовим композитом 3 мм.
3. Світлодіодна стрічка 120 smd 2835/IP 33 (торцева підсвітка основи и підсвітка основи стійки).
4. Труба 20х20 пофарбована в білий колір (полімерне фарбування) для розташування та підключення антикражних систем на полицях.
5. Комплектуючі: регульовані ніжки, полкотримачі хром, накладні розетки 2 шт на 3 роз'єми.</t>
  </si>
  <si>
    <r>
      <t xml:space="preserve">Технічне завдання для виготовлення  виробів та умови пакування для транспортування зазначені в  </t>
    </r>
    <r>
      <rPr>
        <u/>
        <sz val="10"/>
        <color rgb="FF0000FF"/>
        <rFont val="Arial"/>
        <family val="2"/>
        <charset val="204"/>
      </rPr>
      <t>Додатку 2</t>
    </r>
    <r>
      <rPr>
        <sz val="10"/>
        <color theme="1"/>
        <rFont val="Arial"/>
        <family val="2"/>
        <charset val="204"/>
      </rPr>
      <t>.</t>
    </r>
  </si>
  <si>
    <t>ІІ. Умови пакування для транспортування:
Виріб повинен бути запакований в картонну коробку, яка захищає від пошкодження і забруднення при перевезенні та обрештовка.
Складові частини виробу попередньо упаковані в повітряно бульбашкову плівку та стрейч.</t>
  </si>
  <si>
    <r>
      <rPr>
        <b/>
        <sz val="10"/>
        <rFont val="Arial"/>
        <family val="2"/>
        <charset val="204"/>
      </rPr>
      <t xml:space="preserve">Періодичність виготовлення. </t>
    </r>
    <r>
      <rPr>
        <sz val="10"/>
        <rFont val="Arial"/>
        <family val="2"/>
        <charset val="204"/>
      </rPr>
      <t xml:space="preserve">
Замовлення буде проводитись поетапно згідно з графіком відкриття магазинів в період з жовтня 2019 по березень 2020р.
Одноразове замовлення складатиме 2 – 5 виробів на місяць.
</t>
    </r>
    <r>
      <rPr>
        <i/>
        <sz val="10"/>
        <rFont val="Arial"/>
        <family val="2"/>
        <charset val="204"/>
      </rPr>
      <t>Обсяг закупівлі може змінюватись в залежності від потреб як в більшу так і в меншу сторону.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</si>
</sst>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_-* #,##0.00\ _р_._-;\-* #,##0.00\ _р_._-;_-* &quot;-&quot;??\ _р_.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9"/>
      <color indexed="12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i/>
      <sz val="9"/>
      <color theme="1"/>
      <name val="Arial"/>
      <family val="2"/>
      <charset val="204"/>
    </font>
    <font>
      <sz val="8"/>
      <color rgb="FFC00000"/>
      <name val="Arial"/>
      <family val="2"/>
      <charset val="204"/>
    </font>
    <font>
      <i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ahoma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6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5" fillId="0" borderId="0"/>
    <xf numFmtId="167" fontId="1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67" fontId="15" fillId="0" borderId="0" applyFont="0" applyFill="0" applyBorder="0" applyAlignment="0" applyProtection="0"/>
    <xf numFmtId="0" fontId="2" fillId="0" borderId="0"/>
    <xf numFmtId="0" fontId="1" fillId="0" borderId="0"/>
    <xf numFmtId="0" fontId="30" fillId="0" borderId="0"/>
    <xf numFmtId="164" fontId="8" fillId="0" borderId="0" applyFont="0" applyFill="0" applyBorder="0" applyAlignment="0" applyProtection="0"/>
    <xf numFmtId="0" fontId="1" fillId="0" borderId="0"/>
    <xf numFmtId="0" fontId="11" fillId="0" borderId="0"/>
  </cellStyleXfs>
  <cellXfs count="127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vertical="top"/>
    </xf>
    <xf numFmtId="0" fontId="5" fillId="0" borderId="0" xfId="0" applyFont="1"/>
    <xf numFmtId="0" fontId="3" fillId="0" borderId="0" xfId="0" applyFont="1"/>
    <xf numFmtId="0" fontId="5" fillId="0" borderId="0" xfId="0" applyFont="1" applyFill="1" applyBorder="1" applyAlignment="1" applyProtection="1">
      <alignment vertical="top" wrapText="1"/>
    </xf>
    <xf numFmtId="0" fontId="4" fillId="0" borderId="0" xfId="0" applyFont="1" applyFill="1" applyAlignment="1">
      <alignment horizontal="right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right" vertical="top"/>
    </xf>
    <xf numFmtId="0" fontId="13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7" fillId="0" borderId="0" xfId="0" applyFont="1" applyFill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left" vertical="top" wrapText="1"/>
    </xf>
    <xf numFmtId="165" fontId="7" fillId="0" borderId="0" xfId="0" applyNumberFormat="1" applyFont="1" applyAlignment="1">
      <alignment horizontal="center"/>
    </xf>
    <xf numFmtId="165" fontId="14" fillId="0" borderId="0" xfId="0" applyNumberFormat="1" applyFont="1" applyAlignment="1">
      <alignment horizontal="left"/>
    </xf>
    <xf numFmtId="0" fontId="14" fillId="0" borderId="0" xfId="0" applyFont="1" applyFill="1" applyAlignment="1">
      <alignment vertical="center"/>
    </xf>
    <xf numFmtId="165" fontId="14" fillId="0" borderId="0" xfId="0" applyNumberFormat="1" applyFont="1" applyAlignment="1">
      <alignment horizontal="left" vertical="center"/>
    </xf>
    <xf numFmtId="0" fontId="18" fillId="0" borderId="0" xfId="0" applyFont="1" applyBorder="1" applyAlignment="1">
      <alignment vertical="top"/>
    </xf>
    <xf numFmtId="0" fontId="18" fillId="0" borderId="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22" fillId="0" borderId="4" xfId="1" applyFont="1" applyBorder="1" applyAlignment="1">
      <alignment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0" xfId="0" applyFont="1" applyBorder="1" applyAlignment="1">
      <alignment vertical="center"/>
    </xf>
    <xf numFmtId="0" fontId="19" fillId="0" borderId="4" xfId="0" applyFont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18" fillId="0" borderId="4" xfId="0" quotePrefix="1" applyFont="1" applyBorder="1" applyAlignment="1">
      <alignment horizontal="left" vertical="center" wrapText="1"/>
    </xf>
    <xf numFmtId="0" fontId="26" fillId="0" borderId="4" xfId="0" quotePrefix="1" applyFont="1" applyBorder="1" applyAlignment="1">
      <alignment horizontal="left" vertical="center" wrapText="1"/>
    </xf>
    <xf numFmtId="0" fontId="18" fillId="0" borderId="4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horizontal="left" vertical="center" wrapText="1"/>
    </xf>
    <xf numFmtId="0" fontId="19" fillId="0" borderId="2" xfId="0" applyFont="1" applyBorder="1" applyAlignment="1">
      <alignment vertical="center" wrapText="1"/>
    </xf>
    <xf numFmtId="165" fontId="19" fillId="0" borderId="4" xfId="0" applyNumberFormat="1" applyFont="1" applyFill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22" fillId="0" borderId="2" xfId="1" applyFont="1" applyBorder="1" applyAlignment="1">
      <alignment horizontal="left" vertical="center" wrapText="1"/>
    </xf>
    <xf numFmtId="0" fontId="18" fillId="0" borderId="15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18" fillId="0" borderId="0" xfId="0" applyFont="1" applyBorder="1" applyAlignment="1">
      <alignment vertical="top" wrapText="1"/>
    </xf>
    <xf numFmtId="0" fontId="18" fillId="0" borderId="20" xfId="0" applyFont="1" applyBorder="1" applyAlignment="1">
      <alignment vertical="center" wrapText="1"/>
    </xf>
    <xf numFmtId="0" fontId="21" fillId="0" borderId="22" xfId="0" applyFont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4" borderId="0" xfId="0" applyFont="1" applyFill="1"/>
    <xf numFmtId="0" fontId="18" fillId="4" borderId="0" xfId="0" applyFont="1" applyFill="1" applyAlignment="1">
      <alignment wrapText="1"/>
    </xf>
    <xf numFmtId="0" fontId="18" fillId="4" borderId="0" xfId="0" applyFont="1" applyFill="1" applyAlignment="1">
      <alignment horizontal="center" wrapText="1"/>
    </xf>
    <xf numFmtId="0" fontId="18" fillId="4" borderId="0" xfId="0" applyFont="1" applyFill="1" applyAlignment="1">
      <alignment vertical="top" wrapText="1"/>
    </xf>
    <xf numFmtId="0" fontId="18" fillId="0" borderId="24" xfId="0" applyFont="1" applyBorder="1" applyAlignment="1">
      <alignment vertical="center" wrapText="1"/>
    </xf>
    <xf numFmtId="0" fontId="19" fillId="4" borderId="0" xfId="0" applyFont="1" applyFill="1" applyBorder="1" applyAlignment="1">
      <alignment vertical="top"/>
    </xf>
    <xf numFmtId="0" fontId="27" fillId="4" borderId="0" xfId="0" applyFont="1" applyFill="1" applyAlignment="1">
      <alignment horizontal="center" vertical="top" wrapText="1"/>
    </xf>
    <xf numFmtId="0" fontId="18" fillId="4" borderId="0" xfId="0" applyFont="1" applyFill="1" applyBorder="1" applyAlignment="1">
      <alignment vertical="top" wrapText="1"/>
    </xf>
    <xf numFmtId="0" fontId="18" fillId="4" borderId="0" xfId="0" applyFont="1" applyFill="1" applyAlignment="1">
      <alignment vertical="top"/>
    </xf>
    <xf numFmtId="0" fontId="28" fillId="4" borderId="0" xfId="0" applyFont="1" applyFill="1" applyAlignment="1">
      <alignment horizontal="right" vertical="top"/>
    </xf>
    <xf numFmtId="0" fontId="18" fillId="4" borderId="0" xfId="0" applyFont="1" applyFill="1" applyAlignment="1">
      <alignment vertical="center" wrapText="1"/>
    </xf>
    <xf numFmtId="0" fontId="19" fillId="4" borderId="25" xfId="0" applyNumberFormat="1" applyFont="1" applyFill="1" applyBorder="1" applyAlignment="1">
      <alignment horizontal="left" vertical="top" wrapText="1"/>
    </xf>
    <xf numFmtId="0" fontId="18" fillId="4" borderId="25" xfId="0" applyNumberFormat="1" applyFont="1" applyFill="1" applyBorder="1" applyAlignment="1">
      <alignment horizontal="left" vertical="top" wrapText="1"/>
    </xf>
    <xf numFmtId="166" fontId="18" fillId="4" borderId="25" xfId="0" applyNumberFormat="1" applyFont="1" applyFill="1" applyBorder="1" applyAlignment="1">
      <alignment horizontal="left" vertical="top" wrapText="1"/>
    </xf>
    <xf numFmtId="0" fontId="18" fillId="4" borderId="25" xfId="1" applyNumberFormat="1" applyFont="1" applyFill="1" applyBorder="1" applyAlignment="1">
      <alignment horizontal="left" vertical="top" wrapText="1"/>
    </xf>
    <xf numFmtId="0" fontId="18" fillId="4" borderId="25" xfId="2" applyNumberFormat="1" applyFont="1" applyFill="1" applyBorder="1" applyAlignment="1">
      <alignment horizontal="left" vertical="top" wrapText="1"/>
    </xf>
    <xf numFmtId="0" fontId="18" fillId="2" borderId="27" xfId="0" applyFont="1" applyFill="1" applyBorder="1" applyAlignment="1">
      <alignment vertical="top" wrapText="1"/>
    </xf>
    <xf numFmtId="0" fontId="18" fillId="2" borderId="28" xfId="0" applyFont="1" applyFill="1" applyBorder="1" applyAlignment="1">
      <alignment vertical="top" wrapText="1"/>
    </xf>
    <xf numFmtId="0" fontId="19" fillId="2" borderId="26" xfId="0" applyFont="1" applyFill="1" applyBorder="1" applyAlignment="1">
      <alignment vertical="top" wrapText="1"/>
    </xf>
    <xf numFmtId="0" fontId="18" fillId="4" borderId="0" xfId="0" applyFont="1" applyFill="1" applyAlignment="1"/>
    <xf numFmtId="2" fontId="18" fillId="4" borderId="25" xfId="2" applyNumberFormat="1" applyFont="1" applyFill="1" applyBorder="1" applyAlignment="1">
      <alignment horizontal="right" vertical="center" wrapText="1"/>
    </xf>
    <xf numFmtId="0" fontId="18" fillId="4" borderId="26" xfId="0" applyFont="1" applyFill="1" applyBorder="1" applyAlignment="1">
      <alignment wrapText="1"/>
    </xf>
    <xf numFmtId="0" fontId="18" fillId="4" borderId="28" xfId="0" applyFont="1" applyFill="1" applyBorder="1"/>
    <xf numFmtId="0" fontId="18" fillId="4" borderId="25" xfId="0" applyFont="1" applyFill="1" applyBorder="1"/>
    <xf numFmtId="0" fontId="18" fillId="0" borderId="4" xfId="0" applyFont="1" applyBorder="1" applyAlignment="1">
      <alignment horizontal="left" vertical="center" wrapText="1" indent="1"/>
    </xf>
    <xf numFmtId="164" fontId="31" fillId="4" borderId="25" xfId="2" applyFont="1" applyFill="1" applyBorder="1" applyAlignment="1">
      <alignment horizontal="right" vertical="center" wrapText="1"/>
    </xf>
    <xf numFmtId="0" fontId="20" fillId="4" borderId="26" xfId="3" applyFont="1" applyFill="1" applyBorder="1" applyAlignment="1">
      <alignment vertical="center" wrapText="1"/>
    </xf>
    <xf numFmtId="0" fontId="20" fillId="4" borderId="28" xfId="3" applyFont="1" applyFill="1" applyBorder="1" applyAlignment="1">
      <alignment vertical="center" wrapText="1"/>
    </xf>
    <xf numFmtId="0" fontId="20" fillId="4" borderId="26" xfId="3" applyFont="1" applyFill="1" applyBorder="1" applyAlignment="1">
      <alignment vertical="center"/>
    </xf>
    <xf numFmtId="0" fontId="20" fillId="4" borderId="28" xfId="3" applyFont="1" applyFill="1" applyBorder="1" applyAlignment="1">
      <alignment vertical="center"/>
    </xf>
    <xf numFmtId="1" fontId="21" fillId="4" borderId="25" xfId="3" applyNumberFormat="1" applyFont="1" applyFill="1" applyBorder="1" applyAlignment="1">
      <alignment horizontal="right" vertical="center" wrapText="1"/>
    </xf>
    <xf numFmtId="0" fontId="21" fillId="4" borderId="25" xfId="3" applyFont="1" applyFill="1" applyBorder="1" applyAlignment="1">
      <alignment horizontal="right" vertical="center" wrapText="1"/>
    </xf>
    <xf numFmtId="164" fontId="19" fillId="4" borderId="25" xfId="2" applyFont="1" applyFill="1" applyBorder="1" applyAlignment="1">
      <alignment horizontal="center" vertical="center" wrapText="1"/>
    </xf>
    <xf numFmtId="0" fontId="21" fillId="4" borderId="25" xfId="12" applyFont="1" applyFill="1" applyBorder="1" applyAlignment="1">
      <alignment horizontal="center" vertical="center" wrapText="1"/>
    </xf>
    <xf numFmtId="0" fontId="21" fillId="4" borderId="25" xfId="3" applyFont="1" applyFill="1" applyBorder="1" applyAlignment="1">
      <alignment horizontal="left" vertical="center" wrapText="1"/>
    </xf>
    <xf numFmtId="0" fontId="21" fillId="4" borderId="26" xfId="3" applyFont="1" applyFill="1" applyBorder="1" applyAlignment="1">
      <alignment vertical="center"/>
    </xf>
    <xf numFmtId="0" fontId="21" fillId="4" borderId="28" xfId="3" applyFont="1" applyFill="1" applyBorder="1" applyAlignment="1">
      <alignment vertical="center"/>
    </xf>
    <xf numFmtId="0" fontId="29" fillId="3" borderId="26" xfId="3" applyFont="1" applyFill="1" applyBorder="1" applyAlignment="1">
      <alignment horizontal="right" vertical="center" wrapText="1"/>
    </xf>
    <xf numFmtId="0" fontId="29" fillId="3" borderId="28" xfId="3" applyFont="1" applyFill="1" applyBorder="1" applyAlignment="1">
      <alignment vertical="center" wrapText="1"/>
    </xf>
    <xf numFmtId="164" fontId="23" fillId="3" borderId="25" xfId="2" applyFont="1" applyFill="1" applyBorder="1" applyAlignment="1">
      <alignment horizontal="center" vertical="center" wrapText="1"/>
    </xf>
    <xf numFmtId="0" fontId="20" fillId="4" borderId="25" xfId="12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19" fillId="0" borderId="9" xfId="0" applyFont="1" applyBorder="1" applyAlignment="1">
      <alignment horizontal="left" vertical="top" wrapText="1"/>
    </xf>
    <xf numFmtId="0" fontId="19" fillId="0" borderId="1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17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4" borderId="25" xfId="0" applyFont="1" applyFill="1" applyBorder="1" applyAlignment="1">
      <alignment vertical="top" wrapText="1"/>
    </xf>
    <xf numFmtId="0" fontId="18" fillId="4" borderId="25" xfId="0" applyFont="1" applyFill="1" applyBorder="1" applyAlignment="1">
      <alignment vertical="top" wrapText="1"/>
    </xf>
    <xf numFmtId="0" fontId="21" fillId="4" borderId="25" xfId="3" applyFont="1" applyFill="1" applyBorder="1" applyAlignment="1">
      <alignment horizontal="left" vertical="top" wrapText="1"/>
    </xf>
    <xf numFmtId="0" fontId="21" fillId="4" borderId="25" xfId="11" quotePrefix="1" applyFont="1" applyFill="1" applyBorder="1" applyAlignment="1">
      <alignment horizontal="left" vertical="top" wrapText="1"/>
    </xf>
    <xf numFmtId="0" fontId="18" fillId="4" borderId="26" xfId="0" applyFont="1" applyFill="1" applyBorder="1" applyAlignment="1">
      <alignment wrapText="1"/>
    </xf>
    <xf numFmtId="0" fontId="18" fillId="4" borderId="28" xfId="0" applyFont="1" applyFill="1" applyBorder="1" applyAlignment="1">
      <alignment wrapText="1"/>
    </xf>
    <xf numFmtId="0" fontId="18" fillId="4" borderId="25" xfId="0" applyFont="1" applyFill="1" applyBorder="1" applyAlignment="1">
      <alignment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6" fontId="7" fillId="0" borderId="0" xfId="0" applyNumberFormat="1" applyFont="1" applyFill="1" applyBorder="1" applyAlignment="1">
      <alignment horizontal="left" wrapText="1"/>
    </xf>
  </cellXfs>
  <cellStyles count="16">
    <cellStyle name="Normal_62C79F3C" xfId="15"/>
    <cellStyle name="Normal_plan-final" xfId="12"/>
    <cellStyle name="Гиперссылка" xfId="1" builtinId="8"/>
    <cellStyle name="Гиперссылка 2" xfId="8"/>
    <cellStyle name="Обычный" xfId="0" builtinId="0"/>
    <cellStyle name="Обычный 10" xfId="10"/>
    <cellStyle name="Обычный 14" xfId="14"/>
    <cellStyle name="Обычный 2" xfId="4"/>
    <cellStyle name="Обычный 3" xfId="6"/>
    <cellStyle name="Обычный 4" xfId="11"/>
    <cellStyle name="Обычный_1.3. Шаблон спецификации" xfId="3"/>
    <cellStyle name="Стиль 1" xfId="5"/>
    <cellStyle name="Финансовый" xfId="2" builtinId="3"/>
    <cellStyle name="Финансовый 2" xfId="9"/>
    <cellStyle name="Финансовый 2 2" xfId="7"/>
    <cellStyle name="Финансовый 3" xfId="13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colors>
    <mruColors>
      <color rgb="FFCCFF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47625</xdr:rowOff>
    </xdr:from>
    <xdr:to>
      <xdr:col>0</xdr:col>
      <xdr:colOff>2905125</xdr:colOff>
      <xdr:row>4</xdr:row>
      <xdr:rowOff>1981200</xdr:rowOff>
    </xdr:to>
    <xdr:pic>
      <xdr:nvPicPr>
        <xdr:cNvPr id="14" name="Рисунок 13" descr="ВИЗУАЛ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38350"/>
          <a:ext cx="2857500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619125</xdr:colOff>
      <xdr:row>4</xdr:row>
      <xdr:rowOff>57150</xdr:rowOff>
    </xdr:from>
    <xdr:to>
      <xdr:col>1</xdr:col>
      <xdr:colOff>2324100</xdr:colOff>
      <xdr:row>4</xdr:row>
      <xdr:rowOff>1981200</xdr:rowOff>
    </xdr:to>
    <xdr:pic>
      <xdr:nvPicPr>
        <xdr:cNvPr id="15" name="Рисунок 14" descr="Фото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2162175"/>
          <a:ext cx="1704975" cy="192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85725</xdr:colOff>
      <xdr:row>7</xdr:row>
      <xdr:rowOff>57151</xdr:rowOff>
    </xdr:from>
    <xdr:to>
      <xdr:col>0</xdr:col>
      <xdr:colOff>2200275</xdr:colOff>
      <xdr:row>7</xdr:row>
      <xdr:rowOff>1547527</xdr:rowOff>
    </xdr:to>
    <xdr:pic>
      <xdr:nvPicPr>
        <xdr:cNvPr id="16" name="Рисунок 15" descr="obreshetka-gruza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029201"/>
          <a:ext cx="2114550" cy="14903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xtrotgroup.com.ua/uk/tender/subscribe.html" TargetMode="External"/><Relationship Id="rId2" Type="http://schemas.openxmlformats.org/officeDocument/2006/relationships/hyperlink" Target="mailto:tender-GKF@foxtrot.kiev.ua" TargetMode="External"/><Relationship Id="rId1" Type="http://schemas.openxmlformats.org/officeDocument/2006/relationships/hyperlink" Target="mailto:tender-637@foxtrot.ua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showGridLines="0" showZeros="0" tabSelected="1" defaultGridColor="0" colorId="22" zoomScaleNormal="100" workbookViewId="0">
      <pane ySplit="1" topLeftCell="A2" activePane="bottomLeft" state="frozen"/>
      <selection activeCell="F20" sqref="F20"/>
      <selection pane="bottomLeft" activeCell="B3" sqref="B3"/>
    </sheetView>
  </sheetViews>
  <sheetFormatPr defaultColWidth="9.140625" defaultRowHeight="12.75" x14ac:dyDescent="0.25"/>
  <cols>
    <col min="1" max="1" width="33.5703125" style="24" customWidth="1"/>
    <col min="2" max="2" width="93.140625" style="30" customWidth="1"/>
    <col min="3" max="16384" width="9.140625" style="24"/>
  </cols>
  <sheetData>
    <row r="1" spans="1:2" ht="15.75" x14ac:dyDescent="0.25">
      <c r="A1" s="108" t="s">
        <v>20</v>
      </c>
      <c r="B1" s="108"/>
    </row>
    <row r="2" spans="1:2" x14ac:dyDescent="0.25">
      <c r="A2" s="102" t="s">
        <v>54</v>
      </c>
      <c r="B2" s="97"/>
    </row>
    <row r="3" spans="1:2" ht="27.75" customHeight="1" x14ac:dyDescent="0.25">
      <c r="A3" s="110" t="s">
        <v>55</v>
      </c>
      <c r="B3" s="50" t="s">
        <v>142</v>
      </c>
    </row>
    <row r="4" spans="1:2" ht="38.25" x14ac:dyDescent="0.25">
      <c r="A4" s="111"/>
      <c r="B4" s="56" t="s">
        <v>144</v>
      </c>
    </row>
    <row r="5" spans="1:2" ht="25.5" x14ac:dyDescent="0.25">
      <c r="A5" s="111"/>
      <c r="B5" s="48" t="s">
        <v>131</v>
      </c>
    </row>
    <row r="6" spans="1:2" ht="25.5" x14ac:dyDescent="0.25">
      <c r="A6" s="111"/>
      <c r="B6" s="48" t="s">
        <v>149</v>
      </c>
    </row>
    <row r="7" spans="1:2" ht="25.5" x14ac:dyDescent="0.25">
      <c r="A7" s="112"/>
      <c r="B7" s="49" t="s">
        <v>133</v>
      </c>
    </row>
    <row r="8" spans="1:2" x14ac:dyDescent="0.25">
      <c r="A8" s="101" t="s">
        <v>64</v>
      </c>
      <c r="B8" s="31" t="s">
        <v>5</v>
      </c>
    </row>
    <row r="9" spans="1:2" x14ac:dyDescent="0.25">
      <c r="A9" s="101"/>
      <c r="B9" s="25" t="s">
        <v>65</v>
      </c>
    </row>
    <row r="10" spans="1:2" x14ac:dyDescent="0.25">
      <c r="A10" s="101"/>
      <c r="B10" s="25" t="s">
        <v>66</v>
      </c>
    </row>
    <row r="11" spans="1:2" x14ac:dyDescent="0.25">
      <c r="A11" s="96" t="s">
        <v>49</v>
      </c>
      <c r="B11" s="109"/>
    </row>
    <row r="12" spans="1:2" ht="25.5" x14ac:dyDescent="0.25">
      <c r="A12" s="94" t="s">
        <v>6</v>
      </c>
      <c r="B12" s="26" t="s">
        <v>7</v>
      </c>
    </row>
    <row r="13" spans="1:2" x14ac:dyDescent="0.25">
      <c r="A13" s="101"/>
      <c r="B13" s="28" t="s">
        <v>19</v>
      </c>
    </row>
    <row r="14" spans="1:2" x14ac:dyDescent="0.25">
      <c r="A14" s="95"/>
      <c r="B14" s="27" t="s">
        <v>67</v>
      </c>
    </row>
    <row r="15" spans="1:2" x14ac:dyDescent="0.25">
      <c r="A15" s="96" t="s">
        <v>50</v>
      </c>
      <c r="B15" s="97"/>
    </row>
    <row r="16" spans="1:2" x14ac:dyDescent="0.25">
      <c r="A16" s="98" t="s">
        <v>68</v>
      </c>
      <c r="B16" s="26" t="s">
        <v>69</v>
      </c>
    </row>
    <row r="17" spans="1:2" x14ac:dyDescent="0.25">
      <c r="A17" s="99"/>
      <c r="B17" s="32" t="s">
        <v>70</v>
      </c>
    </row>
    <row r="18" spans="1:2" x14ac:dyDescent="0.25">
      <c r="A18" s="99"/>
      <c r="B18" s="28" t="s">
        <v>132</v>
      </c>
    </row>
    <row r="19" spans="1:2" ht="24" x14ac:dyDescent="0.25">
      <c r="A19" s="99"/>
      <c r="B19" s="33" t="s">
        <v>71</v>
      </c>
    </row>
    <row r="20" spans="1:2" x14ac:dyDescent="0.25">
      <c r="A20" s="99"/>
      <c r="B20" s="25" t="s">
        <v>63</v>
      </c>
    </row>
    <row r="21" spans="1:2" x14ac:dyDescent="0.25">
      <c r="A21" s="99"/>
      <c r="B21" s="34" t="s">
        <v>72</v>
      </c>
    </row>
    <row r="22" spans="1:2" ht="25.5" x14ac:dyDescent="0.25">
      <c r="A22" s="99"/>
      <c r="B22" s="34" t="s">
        <v>95</v>
      </c>
    </row>
    <row r="23" spans="1:2" ht="25.5" x14ac:dyDescent="0.25">
      <c r="A23" s="99"/>
      <c r="B23" s="34" t="s">
        <v>145</v>
      </c>
    </row>
    <row r="24" spans="1:2" ht="24" x14ac:dyDescent="0.25">
      <c r="A24" s="99"/>
      <c r="B24" s="35" t="s">
        <v>73</v>
      </c>
    </row>
    <row r="25" spans="1:2" x14ac:dyDescent="0.25">
      <c r="A25" s="99"/>
      <c r="B25" s="32" t="s">
        <v>74</v>
      </c>
    </row>
    <row r="26" spans="1:2" ht="15" customHeight="1" x14ac:dyDescent="0.25">
      <c r="A26" s="99"/>
      <c r="B26" s="25" t="s">
        <v>75</v>
      </c>
    </row>
    <row r="27" spans="1:2" x14ac:dyDescent="0.25">
      <c r="A27" s="99"/>
      <c r="B27" s="25" t="s">
        <v>76</v>
      </c>
    </row>
    <row r="28" spans="1:2" x14ac:dyDescent="0.25">
      <c r="A28" s="99"/>
      <c r="B28" s="25" t="s">
        <v>62</v>
      </c>
    </row>
    <row r="29" spans="1:2" x14ac:dyDescent="0.25">
      <c r="A29" s="99"/>
      <c r="B29" s="36" t="s">
        <v>77</v>
      </c>
    </row>
    <row r="30" spans="1:2" x14ac:dyDescent="0.25">
      <c r="A30" s="100"/>
      <c r="B30" s="37"/>
    </row>
    <row r="31" spans="1:2" ht="25.5" x14ac:dyDescent="0.25">
      <c r="A31" s="38" t="s">
        <v>59</v>
      </c>
      <c r="B31" s="27" t="s">
        <v>78</v>
      </c>
    </row>
    <row r="32" spans="1:2" ht="25.5" x14ac:dyDescent="0.25">
      <c r="A32" s="94" t="s">
        <v>8</v>
      </c>
      <c r="B32" s="26" t="s">
        <v>18</v>
      </c>
    </row>
    <row r="33" spans="1:2" x14ac:dyDescent="0.25">
      <c r="A33" s="101"/>
      <c r="B33" s="29" t="s">
        <v>41</v>
      </c>
    </row>
    <row r="34" spans="1:2" ht="15.75" customHeight="1" x14ac:dyDescent="0.25">
      <c r="A34" s="101"/>
      <c r="B34" s="29" t="s">
        <v>79</v>
      </c>
    </row>
    <row r="35" spans="1:2" x14ac:dyDescent="0.25">
      <c r="A35" s="96" t="s">
        <v>51</v>
      </c>
      <c r="B35" s="109"/>
    </row>
    <row r="36" spans="1:2" x14ac:dyDescent="0.25">
      <c r="A36" s="94" t="s">
        <v>80</v>
      </c>
      <c r="B36" s="26" t="s">
        <v>81</v>
      </c>
    </row>
    <row r="37" spans="1:2" x14ac:dyDescent="0.25">
      <c r="A37" s="101"/>
      <c r="B37" s="25" t="s">
        <v>56</v>
      </c>
    </row>
    <row r="38" spans="1:2" x14ac:dyDescent="0.25">
      <c r="A38" s="101"/>
      <c r="B38" s="39">
        <v>43728</v>
      </c>
    </row>
    <row r="39" spans="1:2" ht="25.5" x14ac:dyDescent="0.25">
      <c r="A39" s="94" t="s">
        <v>82</v>
      </c>
      <c r="B39" s="26" t="s">
        <v>83</v>
      </c>
    </row>
    <row r="40" spans="1:2" x14ac:dyDescent="0.25">
      <c r="A40" s="101"/>
      <c r="B40" s="25" t="s">
        <v>9</v>
      </c>
    </row>
    <row r="41" spans="1:2" x14ac:dyDescent="0.25">
      <c r="A41" s="95"/>
      <c r="B41" s="25" t="s">
        <v>84</v>
      </c>
    </row>
    <row r="42" spans="1:2" x14ac:dyDescent="0.25">
      <c r="A42" s="102" t="s">
        <v>52</v>
      </c>
      <c r="B42" s="97"/>
    </row>
    <row r="43" spans="1:2" x14ac:dyDescent="0.25">
      <c r="A43" s="103" t="s">
        <v>10</v>
      </c>
      <c r="B43" s="40" t="s">
        <v>134</v>
      </c>
    </row>
    <row r="44" spans="1:2" ht="25.5" x14ac:dyDescent="0.25">
      <c r="A44" s="104"/>
      <c r="B44" s="41" t="s">
        <v>98</v>
      </c>
    </row>
    <row r="45" spans="1:2" ht="38.25" x14ac:dyDescent="0.25">
      <c r="A45" s="38" t="s">
        <v>11</v>
      </c>
      <c r="B45" s="25" t="s">
        <v>12</v>
      </c>
    </row>
    <row r="46" spans="1:2" x14ac:dyDescent="0.25">
      <c r="A46" s="94" t="s">
        <v>13</v>
      </c>
      <c r="B46" s="26" t="s">
        <v>14</v>
      </c>
    </row>
    <row r="47" spans="1:2" x14ac:dyDescent="0.25">
      <c r="A47" s="101"/>
      <c r="B47" s="29" t="s">
        <v>42</v>
      </c>
    </row>
    <row r="48" spans="1:2" x14ac:dyDescent="0.25">
      <c r="A48" s="101"/>
      <c r="B48" s="29" t="s">
        <v>43</v>
      </c>
    </row>
    <row r="49" spans="1:2" ht="25.5" x14ac:dyDescent="0.25">
      <c r="A49" s="95"/>
      <c r="B49" s="27" t="s">
        <v>37</v>
      </c>
    </row>
    <row r="50" spans="1:2" x14ac:dyDescent="0.25">
      <c r="A50" s="94" t="s">
        <v>15</v>
      </c>
      <c r="B50" s="26" t="s">
        <v>16</v>
      </c>
    </row>
    <row r="51" spans="1:2" x14ac:dyDescent="0.25">
      <c r="A51" s="101"/>
      <c r="B51" s="29" t="s">
        <v>44</v>
      </c>
    </row>
    <row r="52" spans="1:2" x14ac:dyDescent="0.25">
      <c r="A52" s="101"/>
      <c r="B52" s="29" t="s">
        <v>45</v>
      </c>
    </row>
    <row r="53" spans="1:2" ht="25.5" x14ac:dyDescent="0.25">
      <c r="A53" s="95"/>
      <c r="B53" s="27" t="s">
        <v>17</v>
      </c>
    </row>
    <row r="54" spans="1:2" x14ac:dyDescent="0.25">
      <c r="A54" s="105" t="s">
        <v>85</v>
      </c>
      <c r="B54" s="25" t="s">
        <v>86</v>
      </c>
    </row>
    <row r="55" spans="1:2" x14ac:dyDescent="0.25">
      <c r="A55" s="106"/>
      <c r="B55" s="76" t="s">
        <v>87</v>
      </c>
    </row>
    <row r="56" spans="1:2" x14ac:dyDescent="0.25">
      <c r="A56" s="106"/>
      <c r="B56" s="76" t="s">
        <v>88</v>
      </c>
    </row>
    <row r="57" spans="1:2" x14ac:dyDescent="0.25">
      <c r="A57" s="106"/>
      <c r="B57" s="76" t="s">
        <v>89</v>
      </c>
    </row>
    <row r="58" spans="1:2" x14ac:dyDescent="0.25">
      <c r="A58" s="106"/>
      <c r="B58" s="76" t="s">
        <v>136</v>
      </c>
    </row>
    <row r="59" spans="1:2" x14ac:dyDescent="0.25">
      <c r="A59" s="106"/>
      <c r="B59" s="76" t="s">
        <v>135</v>
      </c>
    </row>
    <row r="60" spans="1:2" x14ac:dyDescent="0.25">
      <c r="A60" s="107"/>
      <c r="B60" s="76" t="s">
        <v>137</v>
      </c>
    </row>
    <row r="61" spans="1:2" ht="25.5" x14ac:dyDescent="0.25">
      <c r="A61" s="94" t="s">
        <v>90</v>
      </c>
      <c r="B61" s="26" t="s">
        <v>39</v>
      </c>
    </row>
    <row r="62" spans="1:2" x14ac:dyDescent="0.25">
      <c r="A62" s="95"/>
      <c r="B62" s="42" t="s">
        <v>91</v>
      </c>
    </row>
    <row r="63" spans="1:2" x14ac:dyDescent="0.25">
      <c r="A63" s="96" t="s">
        <v>53</v>
      </c>
      <c r="B63" s="97"/>
    </row>
    <row r="64" spans="1:2" ht="25.5" x14ac:dyDescent="0.25">
      <c r="A64" s="98" t="s">
        <v>92</v>
      </c>
      <c r="B64" s="43" t="s">
        <v>38</v>
      </c>
    </row>
    <row r="65" spans="1:2" x14ac:dyDescent="0.25">
      <c r="A65" s="99"/>
      <c r="B65" s="51" t="s">
        <v>93</v>
      </c>
    </row>
    <row r="66" spans="1:2" x14ac:dyDescent="0.25">
      <c r="A66" s="100"/>
      <c r="B66" s="44" t="s">
        <v>146</v>
      </c>
    </row>
    <row r="67" spans="1:2" x14ac:dyDescent="0.25">
      <c r="A67" s="30"/>
      <c r="B67" s="45"/>
    </row>
    <row r="68" spans="1:2" x14ac:dyDescent="0.25">
      <c r="A68" s="30"/>
      <c r="B68" s="45" t="s">
        <v>94</v>
      </c>
    </row>
    <row r="69" spans="1:2" x14ac:dyDescent="0.25">
      <c r="A69" s="30"/>
      <c r="B69" s="46" t="s">
        <v>47</v>
      </c>
    </row>
    <row r="70" spans="1:2" x14ac:dyDescent="0.25">
      <c r="A70" s="30"/>
      <c r="B70" s="47"/>
    </row>
    <row r="71" spans="1:2" x14ac:dyDescent="0.25">
      <c r="A71" s="30"/>
      <c r="B71" s="47"/>
    </row>
    <row r="72" spans="1:2" x14ac:dyDescent="0.25">
      <c r="A72" s="30"/>
      <c r="B72" s="47"/>
    </row>
  </sheetData>
  <mergeCells count="20">
    <mergeCell ref="A15:B15"/>
    <mergeCell ref="A3:A7"/>
    <mergeCell ref="A16:A30"/>
    <mergeCell ref="A32:A34"/>
    <mergeCell ref="A35:B35"/>
    <mergeCell ref="A1:B1"/>
    <mergeCell ref="A2:B2"/>
    <mergeCell ref="A8:A10"/>
    <mergeCell ref="A11:B11"/>
    <mergeCell ref="A12:A14"/>
    <mergeCell ref="A61:A62"/>
    <mergeCell ref="A63:B63"/>
    <mergeCell ref="A64:A66"/>
    <mergeCell ref="A36:A38"/>
    <mergeCell ref="A39:A41"/>
    <mergeCell ref="A42:B42"/>
    <mergeCell ref="A43:A44"/>
    <mergeCell ref="A46:A49"/>
    <mergeCell ref="A50:A53"/>
    <mergeCell ref="A54:A60"/>
  </mergeCells>
  <conditionalFormatting sqref="B38">
    <cfRule type="containsBlanks" dxfId="5" priority="1">
      <formula>LEN(TRIM(B38))=0</formula>
    </cfRule>
  </conditionalFormatting>
  <dataValidations count="2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  <dataValidation allowBlank="1" showInputMessage="1" showErrorMessage="1" promptTitle="Наступний день" prompt="після подачі пропозицій." sqref="B38"/>
  </dataValidations>
  <hyperlinks>
    <hyperlink ref="B18" r:id="rId1"/>
    <hyperlink ref="B13" r:id="rId2"/>
    <hyperlink ref="B69" r:id="rId3"/>
    <hyperlink ref="B26" location="'Титульний лист конверта'!A1" display="На конверт має бути наклеєний  Титульний лист, який автоматично формується при заповненні Додатку 1. "/>
    <hyperlink ref="B5" location="'Додаток 1'!A1" display="Запит комерційної пропозиції на закупівлю надано в Додатку 1."/>
    <hyperlink ref="B6" location="'Додаток 2'!A1" display="Детальні технічні характеристики виробів зазначені в  Додатку 2."/>
  </hyperlinks>
  <pageMargins left="0.27559055118110237" right="0.27559055118110237" top="0.39370078740157483" bottom="0.39370078740157483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showGridLines="0" showZeros="0" defaultGridColor="0" colorId="2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9.140625" defaultRowHeight="12.75" x14ac:dyDescent="0.25"/>
  <cols>
    <col min="1" max="1" width="63.140625" style="55" customWidth="1"/>
    <col min="2" max="2" width="13.7109375" style="55" bestFit="1" customWidth="1"/>
    <col min="3" max="3" width="44.140625" style="55" customWidth="1"/>
    <col min="4" max="16384" width="9.140625" style="55"/>
  </cols>
  <sheetData>
    <row r="1" spans="1:3" ht="22.5" x14ac:dyDescent="0.25">
      <c r="A1" s="57" t="str">
        <f>IF($C$4=0,"Додаток 1. Специфікація закупівлі","Додаток 1. Цінова пропозиція")</f>
        <v>Додаток 1. Специфікація закупівлі</v>
      </c>
      <c r="B1" s="57"/>
      <c r="C1" s="58" t="str">
        <f>IF($C$4=0,"Змінювати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3" s="60" customFormat="1" x14ac:dyDescent="0.25">
      <c r="A2" s="59" t="str">
        <f>Документація!B3</f>
        <v>Рекламні стійки ХОТ ТЕСТ для магазинів Фокстрот</v>
      </c>
      <c r="B2" s="59"/>
      <c r="C2" s="58" t="str">
        <f>IF($C$4=0,"Поля для заповнення промарковано кольором.","")</f>
        <v>Поля для заповнення промарковано кольором.</v>
      </c>
    </row>
    <row r="3" spans="1:3" s="60" customFormat="1" x14ac:dyDescent="0.25">
      <c r="A3" s="59"/>
      <c r="B3" s="59"/>
      <c r="C3" s="61" t="str">
        <f>IF($C$4=0,"Вказати/підтвердити вимоги","")</f>
        <v>Вказати/підтвердити вимоги</v>
      </c>
    </row>
    <row r="4" spans="1:3" s="60" customFormat="1" ht="12.75" customHeight="1" x14ac:dyDescent="0.25">
      <c r="A4" s="113" t="s">
        <v>96</v>
      </c>
      <c r="B4" s="113"/>
      <c r="C4" s="63"/>
    </row>
    <row r="5" spans="1:3" s="60" customFormat="1" ht="12.75" customHeight="1" x14ac:dyDescent="0.25">
      <c r="A5" s="114" t="s">
        <v>23</v>
      </c>
      <c r="B5" s="114"/>
      <c r="C5" s="64"/>
    </row>
    <row r="6" spans="1:3" s="60" customFormat="1" ht="12.75" customHeight="1" x14ac:dyDescent="0.25">
      <c r="A6" s="114" t="s">
        <v>24</v>
      </c>
      <c r="B6" s="114"/>
      <c r="C6" s="64"/>
    </row>
    <row r="7" spans="1:3" s="60" customFormat="1" ht="12.75" customHeight="1" x14ac:dyDescent="0.25">
      <c r="A7" s="114" t="s">
        <v>25</v>
      </c>
      <c r="B7" s="114"/>
      <c r="C7" s="65"/>
    </row>
    <row r="8" spans="1:3" s="60" customFormat="1" ht="12.75" customHeight="1" x14ac:dyDescent="0.25">
      <c r="A8" s="114" t="s">
        <v>26</v>
      </c>
      <c r="B8" s="114"/>
      <c r="C8" s="64"/>
    </row>
    <row r="9" spans="1:3" s="60" customFormat="1" ht="12.75" customHeight="1" x14ac:dyDescent="0.25">
      <c r="A9" s="114" t="s">
        <v>27</v>
      </c>
      <c r="B9" s="114"/>
      <c r="C9" s="64"/>
    </row>
    <row r="10" spans="1:3" s="60" customFormat="1" ht="12.75" customHeight="1" x14ac:dyDescent="0.25">
      <c r="A10" s="114" t="s">
        <v>40</v>
      </c>
      <c r="B10" s="114"/>
      <c r="C10" s="65"/>
    </row>
    <row r="11" spans="1:3" s="60" customFormat="1" ht="12.75" customHeight="1" x14ac:dyDescent="0.25">
      <c r="A11" s="114" t="s">
        <v>28</v>
      </c>
      <c r="B11" s="114"/>
      <c r="C11" s="64"/>
    </row>
    <row r="12" spans="1:3" s="60" customFormat="1" ht="12.75" customHeight="1" x14ac:dyDescent="0.25">
      <c r="A12" s="114" t="s">
        <v>32</v>
      </c>
      <c r="B12" s="114"/>
      <c r="C12" s="65"/>
    </row>
    <row r="13" spans="1:3" s="60" customFormat="1" ht="12.75" customHeight="1" x14ac:dyDescent="0.25">
      <c r="A13" s="114" t="s">
        <v>33</v>
      </c>
      <c r="B13" s="114"/>
      <c r="C13" s="66"/>
    </row>
    <row r="14" spans="1:3" s="60" customFormat="1" ht="12.75" customHeight="1" x14ac:dyDescent="0.25">
      <c r="A14" s="114" t="s">
        <v>61</v>
      </c>
      <c r="B14" s="114"/>
      <c r="C14" s="66"/>
    </row>
    <row r="15" spans="1:3" s="60" customFormat="1" ht="12.75" customHeight="1" x14ac:dyDescent="0.25">
      <c r="A15" s="114" t="s">
        <v>48</v>
      </c>
      <c r="B15" s="114"/>
      <c r="C15" s="67"/>
    </row>
    <row r="16" spans="1:3" s="60" customFormat="1" ht="12.75" customHeight="1" x14ac:dyDescent="0.25">
      <c r="A16" s="114" t="s">
        <v>29</v>
      </c>
      <c r="B16" s="114"/>
      <c r="C16" s="67"/>
    </row>
    <row r="17" spans="1:3" s="60" customFormat="1" ht="12.75" customHeight="1" x14ac:dyDescent="0.25">
      <c r="A17" s="114" t="s">
        <v>36</v>
      </c>
      <c r="B17" s="114"/>
      <c r="C17" s="67"/>
    </row>
    <row r="18" spans="1:3" s="60" customFormat="1" ht="12.75" customHeight="1" x14ac:dyDescent="0.25">
      <c r="A18" s="114" t="s">
        <v>30</v>
      </c>
      <c r="B18" s="114"/>
      <c r="C18" s="67"/>
    </row>
    <row r="19" spans="1:3" s="60" customFormat="1" ht="12.75" customHeight="1" x14ac:dyDescent="0.25">
      <c r="A19" s="114" t="s">
        <v>31</v>
      </c>
      <c r="B19" s="114"/>
      <c r="C19" s="67"/>
    </row>
    <row r="20" spans="1:3" s="60" customFormat="1" ht="12.75" customHeight="1" x14ac:dyDescent="0.25">
      <c r="A20" s="114" t="s">
        <v>58</v>
      </c>
      <c r="B20" s="114"/>
      <c r="C20" s="67"/>
    </row>
    <row r="21" spans="1:3" s="60" customFormat="1" ht="12.75" customHeight="1" x14ac:dyDescent="0.25">
      <c r="A21" s="70" t="s">
        <v>126</v>
      </c>
      <c r="B21" s="68"/>
      <c r="C21" s="69"/>
    </row>
    <row r="22" spans="1:3" ht="78.75" customHeight="1" x14ac:dyDescent="0.25">
      <c r="A22" s="116" t="s">
        <v>151</v>
      </c>
      <c r="B22" s="116"/>
      <c r="C22" s="64"/>
    </row>
    <row r="23" spans="1:3" ht="26.25" customHeight="1" x14ac:dyDescent="0.25">
      <c r="A23" s="116" t="s">
        <v>101</v>
      </c>
      <c r="B23" s="116"/>
      <c r="C23" s="64"/>
    </row>
    <row r="24" spans="1:3" ht="64.5" customHeight="1" x14ac:dyDescent="0.25">
      <c r="A24" s="116" t="s">
        <v>124</v>
      </c>
      <c r="B24" s="116"/>
      <c r="C24" s="64"/>
    </row>
    <row r="25" spans="1:3" ht="40.5" customHeight="1" x14ac:dyDescent="0.25">
      <c r="A25" s="116" t="s">
        <v>127</v>
      </c>
      <c r="B25" s="116"/>
      <c r="C25" s="64"/>
    </row>
    <row r="26" spans="1:3" ht="39" customHeight="1" x14ac:dyDescent="0.25">
      <c r="A26" s="116" t="s">
        <v>125</v>
      </c>
      <c r="B26" s="116"/>
      <c r="C26" s="64"/>
    </row>
    <row r="27" spans="1:3" ht="54" customHeight="1" x14ac:dyDescent="0.25">
      <c r="A27" s="116" t="s">
        <v>128</v>
      </c>
      <c r="B27" s="116"/>
      <c r="C27" s="64"/>
    </row>
    <row r="28" spans="1:3" ht="37.5" customHeight="1" x14ac:dyDescent="0.25">
      <c r="A28" s="115" t="s">
        <v>122</v>
      </c>
      <c r="B28" s="115"/>
      <c r="C28" s="64"/>
    </row>
    <row r="29" spans="1:3" s="93" customFormat="1" ht="21.75" customHeight="1" x14ac:dyDescent="0.25">
      <c r="A29" s="92" t="s">
        <v>138</v>
      </c>
      <c r="B29" s="92" t="s">
        <v>121</v>
      </c>
      <c r="C29" s="92" t="s">
        <v>97</v>
      </c>
    </row>
    <row r="30" spans="1:3" s="62" customFormat="1" ht="21" customHeight="1" x14ac:dyDescent="0.25">
      <c r="A30" s="86" t="s">
        <v>143</v>
      </c>
      <c r="B30" s="82">
        <f>SUM(B33:B51)</f>
        <v>31</v>
      </c>
      <c r="C30" s="72"/>
    </row>
    <row r="31" spans="1:3" s="62" customFormat="1" ht="21" customHeight="1" x14ac:dyDescent="0.25">
      <c r="A31" s="78" t="s">
        <v>123</v>
      </c>
      <c r="B31" s="79"/>
      <c r="C31" s="84">
        <f>B30*C30</f>
        <v>0</v>
      </c>
    </row>
    <row r="32" spans="1:3" s="62" customFormat="1" ht="21" customHeight="1" x14ac:dyDescent="0.25">
      <c r="A32" s="87" t="s">
        <v>139</v>
      </c>
      <c r="B32" s="88"/>
      <c r="C32" s="85" t="s">
        <v>129</v>
      </c>
    </row>
    <row r="33" spans="1:3" s="62" customFormat="1" x14ac:dyDescent="0.25">
      <c r="A33" s="83" t="s">
        <v>102</v>
      </c>
      <c r="B33" s="82">
        <v>1</v>
      </c>
      <c r="C33" s="77"/>
    </row>
    <row r="34" spans="1:3" s="62" customFormat="1" x14ac:dyDescent="0.25">
      <c r="A34" s="83" t="s">
        <v>103</v>
      </c>
      <c r="B34" s="82">
        <v>7</v>
      </c>
      <c r="C34" s="77"/>
    </row>
    <row r="35" spans="1:3" s="62" customFormat="1" x14ac:dyDescent="0.25">
      <c r="A35" s="83" t="s">
        <v>104</v>
      </c>
      <c r="B35" s="82">
        <v>1</v>
      </c>
      <c r="C35" s="77"/>
    </row>
    <row r="36" spans="1:3" s="62" customFormat="1" x14ac:dyDescent="0.25">
      <c r="A36" s="83" t="s">
        <v>105</v>
      </c>
      <c r="B36" s="82">
        <v>2</v>
      </c>
      <c r="C36" s="77"/>
    </row>
    <row r="37" spans="1:3" s="62" customFormat="1" x14ac:dyDescent="0.25">
      <c r="A37" s="83" t="s">
        <v>106</v>
      </c>
      <c r="B37" s="82">
        <v>2</v>
      </c>
      <c r="C37" s="77"/>
    </row>
    <row r="38" spans="1:3" s="62" customFormat="1" x14ac:dyDescent="0.25">
      <c r="A38" s="83" t="s">
        <v>107</v>
      </c>
      <c r="B38" s="82">
        <v>1</v>
      </c>
      <c r="C38" s="77"/>
    </row>
    <row r="39" spans="1:3" s="62" customFormat="1" x14ac:dyDescent="0.25">
      <c r="A39" s="83" t="s">
        <v>108</v>
      </c>
      <c r="B39" s="82">
        <v>1</v>
      </c>
      <c r="C39" s="77"/>
    </row>
    <row r="40" spans="1:3" s="62" customFormat="1" x14ac:dyDescent="0.25">
      <c r="A40" s="83" t="s">
        <v>109</v>
      </c>
      <c r="B40" s="82">
        <v>3</v>
      </c>
      <c r="C40" s="77"/>
    </row>
    <row r="41" spans="1:3" s="62" customFormat="1" x14ac:dyDescent="0.25">
      <c r="A41" s="83" t="s">
        <v>110</v>
      </c>
      <c r="B41" s="82">
        <v>1</v>
      </c>
      <c r="C41" s="77"/>
    </row>
    <row r="42" spans="1:3" s="62" customFormat="1" x14ac:dyDescent="0.25">
      <c r="A42" s="83" t="s">
        <v>111</v>
      </c>
      <c r="B42" s="82">
        <v>1</v>
      </c>
      <c r="C42" s="77"/>
    </row>
    <row r="43" spans="1:3" s="62" customFormat="1" x14ac:dyDescent="0.25">
      <c r="A43" s="83" t="s">
        <v>112</v>
      </c>
      <c r="B43" s="82">
        <v>1</v>
      </c>
      <c r="C43" s="77"/>
    </row>
    <row r="44" spans="1:3" s="62" customFormat="1" x14ac:dyDescent="0.25">
      <c r="A44" s="83" t="s">
        <v>113</v>
      </c>
      <c r="B44" s="82">
        <v>2</v>
      </c>
      <c r="C44" s="77"/>
    </row>
    <row r="45" spans="1:3" s="62" customFormat="1" x14ac:dyDescent="0.25">
      <c r="A45" s="83" t="s">
        <v>114</v>
      </c>
      <c r="B45" s="82">
        <v>2</v>
      </c>
      <c r="C45" s="77"/>
    </row>
    <row r="46" spans="1:3" s="62" customFormat="1" x14ac:dyDescent="0.25">
      <c r="A46" s="83" t="s">
        <v>115</v>
      </c>
      <c r="B46" s="82">
        <v>1</v>
      </c>
      <c r="C46" s="77"/>
    </row>
    <row r="47" spans="1:3" s="62" customFormat="1" x14ac:dyDescent="0.25">
      <c r="A47" s="83" t="s">
        <v>116</v>
      </c>
      <c r="B47" s="82">
        <v>1</v>
      </c>
      <c r="C47" s="77"/>
    </row>
    <row r="48" spans="1:3" s="62" customFormat="1" x14ac:dyDescent="0.25">
      <c r="A48" s="83" t="s">
        <v>117</v>
      </c>
      <c r="B48" s="82">
        <v>1</v>
      </c>
      <c r="C48" s="77"/>
    </row>
    <row r="49" spans="1:4" s="62" customFormat="1" x14ac:dyDescent="0.25">
      <c r="A49" s="83" t="s">
        <v>118</v>
      </c>
      <c r="B49" s="82">
        <v>1</v>
      </c>
      <c r="C49" s="77"/>
    </row>
    <row r="50" spans="1:4" s="62" customFormat="1" x14ac:dyDescent="0.25">
      <c r="A50" s="83" t="s">
        <v>119</v>
      </c>
      <c r="B50" s="82">
        <v>1</v>
      </c>
      <c r="C50" s="77"/>
    </row>
    <row r="51" spans="1:4" s="62" customFormat="1" x14ac:dyDescent="0.25">
      <c r="A51" s="83" t="s">
        <v>120</v>
      </c>
      <c r="B51" s="82">
        <v>1</v>
      </c>
      <c r="C51" s="77"/>
    </row>
    <row r="52" spans="1:4" s="62" customFormat="1" ht="21" customHeight="1" x14ac:dyDescent="0.25">
      <c r="A52" s="80" t="s">
        <v>140</v>
      </c>
      <c r="B52" s="81"/>
      <c r="C52" s="84">
        <f>SUMPRODUCT(B33:B51,C33:C51)</f>
        <v>0</v>
      </c>
    </row>
    <row r="53" spans="1:4" s="62" customFormat="1" ht="28.5" customHeight="1" x14ac:dyDescent="0.25">
      <c r="A53" s="89" t="s">
        <v>141</v>
      </c>
      <c r="B53" s="90"/>
      <c r="C53" s="91">
        <f>SUM(C31,C52)</f>
        <v>0</v>
      </c>
    </row>
    <row r="55" spans="1:4" x14ac:dyDescent="0.25">
      <c r="A55" s="60"/>
    </row>
    <row r="57" spans="1:4" x14ac:dyDescent="0.25">
      <c r="D57" s="55">
        <v>0</v>
      </c>
    </row>
    <row r="58" spans="1:4" x14ac:dyDescent="0.25">
      <c r="C58" s="60"/>
    </row>
  </sheetData>
  <sheetProtection algorithmName="SHA-512" hashValue="0UqPieP6H+nbK06w3w97vlBj83PU8CldKHzjSx9mVXXP1YSHjgpUcB4TrzYz7rEtJwEzr7ZyMpQMomc9KDj81A==" saltValue="aewPSAwkp9+t2z86RDKB2w==" spinCount="100000" sheet="1" formatCells="0" formatColumns="0" formatRows="0" autoFilter="0"/>
  <protectedRanges>
    <protectedRange sqref="C1:C1048576" name="Диапазон1"/>
  </protectedRanges>
  <mergeCells count="24">
    <mergeCell ref="A22:B22"/>
    <mergeCell ref="A24:B24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8:B28"/>
    <mergeCell ref="A25:B25"/>
    <mergeCell ref="A27:B27"/>
    <mergeCell ref="A23:B23"/>
    <mergeCell ref="A26:B26"/>
    <mergeCell ref="A4:B4"/>
    <mergeCell ref="A5:B5"/>
    <mergeCell ref="A6:B6"/>
    <mergeCell ref="A7:B7"/>
    <mergeCell ref="A8:B8"/>
  </mergeCells>
  <conditionalFormatting sqref="C4:C20 C23:C29">
    <cfRule type="containsBlanks" dxfId="4" priority="13">
      <formula>LEN(TRIM(C4))=0</formula>
    </cfRule>
  </conditionalFormatting>
  <conditionalFormatting sqref="C33:C51">
    <cfRule type="containsBlanks" dxfId="3" priority="6">
      <formula>LEN(TRIM(C33))=0</formula>
    </cfRule>
  </conditionalFormatting>
  <conditionalFormatting sqref="C30">
    <cfRule type="containsBlanks" dxfId="2" priority="5">
      <formula>LEN(TRIM(C30))=0</formula>
    </cfRule>
  </conditionalFormatting>
  <conditionalFormatting sqref="C22">
    <cfRule type="containsBlanks" dxfId="1" priority="3">
      <formula>LEN(TRIM(C22))=0</formula>
    </cfRule>
  </conditionalFormatting>
  <conditionalFormatting sqref="C32">
    <cfRule type="containsBlanks" dxfId="0" priority="1">
      <formula>LEN(TRIM(C32))=0</formula>
    </cfRule>
  </conditionalFormatting>
  <dataValidations count="1">
    <dataValidation allowBlank="1" showInputMessage="1" showErrorMessage="1" promptTitle="Оригінал документації" prompt="за посиланням:_x000a_http://foxtrotgroup.com.ua/uk/tender.html" sqref="A1:B1"/>
  </dataValidations>
  <pageMargins left="0.27559055118110237" right="0.19685039370078741" top="0.19685039370078741" bottom="0.3543307086614173" header="0.19685039370078741" footer="0.19685039370078741"/>
  <pageSetup paperSize="9" scale="82" orientation="portrait" r:id="rId1"/>
  <headerFooter>
    <oddFooter>&amp;L&amp;"+,обычный"&amp;10&amp;K01+047Лист &amp;P з &amp;N листів&amp;R&amp;"+,обычный"&amp;10&amp;K01+049http://foxtrotgroup.com.ua/uk/tender.html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A3" sqref="A3"/>
    </sheetView>
  </sheetViews>
  <sheetFormatPr defaultRowHeight="12.75" x14ac:dyDescent="0.2"/>
  <cols>
    <col min="1" max="1" width="46.28515625" style="53" customWidth="1"/>
    <col min="2" max="2" width="46.28515625" style="52" customWidth="1"/>
    <col min="3" max="16384" width="9.140625" style="52"/>
  </cols>
  <sheetData>
    <row r="1" spans="1:2" x14ac:dyDescent="0.2">
      <c r="A1" s="57" t="s">
        <v>130</v>
      </c>
    </row>
    <row r="2" spans="1:2" x14ac:dyDescent="0.2">
      <c r="A2" s="59" t="str">
        <f>Документація!B3</f>
        <v>Рекламні стійки ХОТ ТЕСТ для магазинів Фокстрот</v>
      </c>
    </row>
    <row r="3" spans="1:2" x14ac:dyDescent="0.2">
      <c r="A3" s="59"/>
    </row>
    <row r="4" spans="1:2" ht="103.5" customHeight="1" x14ac:dyDescent="0.2">
      <c r="A4" s="119" t="s">
        <v>148</v>
      </c>
      <c r="B4" s="119"/>
    </row>
    <row r="5" spans="1:2" ht="165.75" customHeight="1" x14ac:dyDescent="0.2">
      <c r="A5" s="73"/>
      <c r="B5" s="75"/>
    </row>
    <row r="6" spans="1:2" x14ac:dyDescent="0.2">
      <c r="A6" s="54" t="s">
        <v>100</v>
      </c>
      <c r="B6" s="54" t="s">
        <v>99</v>
      </c>
    </row>
    <row r="7" spans="1:2" ht="56.25" customHeight="1" x14ac:dyDescent="0.2">
      <c r="A7" s="117" t="s">
        <v>150</v>
      </c>
      <c r="B7" s="118"/>
    </row>
    <row r="8" spans="1:2" ht="123.75" customHeight="1" x14ac:dyDescent="0.2">
      <c r="A8" s="73"/>
      <c r="B8" s="74"/>
    </row>
    <row r="9" spans="1:2" x14ac:dyDescent="0.2">
      <c r="A9" s="54" t="s">
        <v>147</v>
      </c>
    </row>
    <row r="19" spans="1:1" x14ac:dyDescent="0.2">
      <c r="A19" s="71"/>
    </row>
    <row r="20" spans="1:1" x14ac:dyDescent="0.2">
      <c r="A20" s="71"/>
    </row>
    <row r="21" spans="1:1" x14ac:dyDescent="0.2">
      <c r="A21" s="71"/>
    </row>
  </sheetData>
  <mergeCells count="2">
    <mergeCell ref="A7:B7"/>
    <mergeCell ref="A4:B4"/>
  </mergeCells>
  <dataValidations count="1">
    <dataValidation allowBlank="1" showInputMessage="1" showErrorMessage="1" promptTitle="Оригінал документації" prompt="за посиланням:_x000a_http://foxtrotgroup.com.ua/uk/tender.html" sqref="A1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showGridLines="0" showZeros="0" defaultGridColor="0" colorId="22" zoomScaleNormal="100" workbookViewId="0">
      <selection sqref="A1:XFD1048576"/>
    </sheetView>
  </sheetViews>
  <sheetFormatPr defaultColWidth="0" defaultRowHeight="18" zeroHeight="1" x14ac:dyDescent="0.25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9" customFormat="1" x14ac:dyDescent="0.25">
      <c r="A1" s="22" t="s">
        <v>60</v>
      </c>
      <c r="B1" s="21"/>
      <c r="C1" s="15" t="str">
        <f>CONCATENATE("Вхідний № ",RIGHT(LEFT($C$19,10),3),"/_______")</f>
        <v>Вхідний № 637/_______</v>
      </c>
    </row>
    <row r="2" spans="1:3" s="9" customFormat="1" x14ac:dyDescent="0.25">
      <c r="A2" s="23">
        <f>WORKDAY(Документація!$B$38,-1)</f>
        <v>43727</v>
      </c>
      <c r="B2" s="20"/>
      <c r="C2" s="11"/>
    </row>
    <row r="3" spans="1:3" s="9" customFormat="1" x14ac:dyDescent="0.25">
      <c r="A3" s="5"/>
      <c r="B3" s="4"/>
      <c r="C3" s="11" t="s">
        <v>35</v>
      </c>
    </row>
    <row r="4" spans="1:3" ht="67.5" customHeight="1" x14ac:dyDescent="0.25">
      <c r="A4" s="13" t="s">
        <v>0</v>
      </c>
      <c r="B4" s="122">
        <f>'Додаток 1'!$C$4</f>
        <v>0</v>
      </c>
      <c r="C4" s="123"/>
    </row>
    <row r="5" spans="1:3" ht="18" customHeight="1" x14ac:dyDescent="0.25">
      <c r="A5" s="6"/>
      <c r="B5" s="124">
        <f>'Додаток 1'!$C$9</f>
        <v>0</v>
      </c>
      <c r="C5" s="125"/>
    </row>
    <row r="6" spans="1:3" x14ac:dyDescent="0.25">
      <c r="A6" s="11" t="s">
        <v>34</v>
      </c>
      <c r="B6" s="124">
        <f>'Додаток 1'!$C$11</f>
        <v>0</v>
      </c>
      <c r="C6" s="125"/>
    </row>
    <row r="7" spans="1:3" s="2" customFormat="1" ht="18" customHeight="1" x14ac:dyDescent="0.25">
      <c r="A7" s="17"/>
      <c r="B7" s="126">
        <f>'Додаток 1'!$C$12</f>
        <v>0</v>
      </c>
      <c r="C7" s="126"/>
    </row>
    <row r="8" spans="1:3" s="9" customFormat="1" ht="18" customHeight="1" x14ac:dyDescent="0.25">
      <c r="A8" s="17"/>
      <c r="B8" s="124">
        <f>'Додаток 1'!$C$13</f>
        <v>0</v>
      </c>
      <c r="C8" s="125"/>
    </row>
    <row r="9" spans="1:3" s="9" customFormat="1" ht="18" customHeight="1" x14ac:dyDescent="0.25">
      <c r="A9" s="12"/>
      <c r="B9" s="18"/>
      <c r="C9" s="19"/>
    </row>
    <row r="10" spans="1:3" s="3" customFormat="1" ht="161.25" customHeight="1" x14ac:dyDescent="0.25">
      <c r="A10" s="12"/>
      <c r="B10" s="12"/>
      <c r="C10" s="12"/>
    </row>
    <row r="11" spans="1:3" s="2" customFormat="1" x14ac:dyDescent="0.25">
      <c r="A11" s="6"/>
      <c r="B11" s="120" t="s">
        <v>22</v>
      </c>
      <c r="C11" s="120"/>
    </row>
    <row r="12" spans="1:3" ht="131.25" customHeight="1" x14ac:dyDescent="0.25">
      <c r="A12" s="7"/>
      <c r="B12" s="121" t="str">
        <f>Документація!B3</f>
        <v>Рекламні стійки ХОТ ТЕСТ для магазинів Фокстрот</v>
      </c>
      <c r="C12" s="121"/>
    </row>
    <row r="13" spans="1:3" s="9" customFormat="1" ht="143.25" customHeight="1" x14ac:dyDescent="0.25">
      <c r="A13" s="7"/>
      <c r="B13" s="10"/>
      <c r="C13" s="10"/>
    </row>
    <row r="14" spans="1:3" x14ac:dyDescent="0.25">
      <c r="B14" s="14" t="s">
        <v>1</v>
      </c>
      <c r="C14" s="9" t="s">
        <v>21</v>
      </c>
    </row>
    <row r="15" spans="1:3" s="3" customFormat="1" x14ac:dyDescent="0.25">
      <c r="C15" s="9" t="s">
        <v>2</v>
      </c>
    </row>
    <row r="16" spans="1:3" s="3" customFormat="1" x14ac:dyDescent="0.25">
      <c r="B16" s="5"/>
      <c r="C16" s="9" t="s">
        <v>57</v>
      </c>
    </row>
    <row r="17" spans="3:3" x14ac:dyDescent="0.25">
      <c r="C17" s="9" t="s">
        <v>3</v>
      </c>
    </row>
    <row r="18" spans="3:3" x14ac:dyDescent="0.25">
      <c r="C18" s="9" t="s">
        <v>4</v>
      </c>
    </row>
    <row r="19" spans="3:3" x14ac:dyDescent="0.25">
      <c r="C19" s="8" t="str">
        <f>Документація!B18</f>
        <v>tender-637@foxtrot.ua</v>
      </c>
    </row>
    <row r="20" spans="3:3" x14ac:dyDescent="0.25">
      <c r="C20" s="16" t="s">
        <v>46</v>
      </c>
    </row>
    <row r="21" spans="3:3" hidden="1" x14ac:dyDescent="0.25"/>
  </sheetData>
  <sheetProtection sheet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Документація</vt:lpstr>
      <vt:lpstr>Додаток 1</vt:lpstr>
      <vt:lpstr>Додаток 2</vt:lpstr>
      <vt:lpstr>Титульний лист конверта</vt:lpstr>
      <vt:lpstr>'Додаток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2019-09-13T10:05:30Z</dcterms:modified>
</cp:coreProperties>
</file>