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826"/>
  </bookViews>
  <sheets>
    <sheet name="Документація" sheetId="160" r:id="rId1"/>
    <sheet name="Додаток 1" sheetId="161" r:id="rId2"/>
    <sheet name="Додаток 2" sheetId="163" r:id="rId3"/>
    <sheet name="Титульний лист конверта" sheetId="1" r:id="rId4"/>
  </sheets>
  <definedNames>
    <definedName name="_xlnm.Print_Area" localSheetId="1">'Додаток 1'!$A$1:$C$51</definedName>
    <definedName name="_xlnm.Print_Area" localSheetId="2">'Додаток 2'!$A$1:$B$9</definedName>
  </definedNames>
  <calcPr calcId="162913"/>
</workbook>
</file>

<file path=xl/calcChain.xml><?xml version="1.0" encoding="utf-8"?>
<calcChain xmlns="http://schemas.openxmlformats.org/spreadsheetml/2006/main">
  <c r="C31" i="161" l="1"/>
  <c r="A2" i="163" l="1"/>
  <c r="C19" i="1" l="1"/>
  <c r="C1" i="1" s="1"/>
  <c r="B12" i="1"/>
  <c r="B8" i="1"/>
  <c r="B7" i="1"/>
  <c r="B6" i="1"/>
  <c r="B5" i="1"/>
  <c r="B4" i="1"/>
  <c r="A2" i="1"/>
  <c r="C3" i="161"/>
  <c r="C2" i="161"/>
  <c r="A2" i="161"/>
  <c r="C1" i="161"/>
  <c r="A1" i="161"/>
</calcChain>
</file>

<file path=xl/sharedStrings.xml><?xml version="1.0" encoding="utf-8"?>
<sst xmlns="http://schemas.openxmlformats.org/spreadsheetml/2006/main" count="132" uniqueCount="132">
  <si>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</si>
  <si>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</si>
  <si>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</si>
  <si>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</si>
  <si>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</si>
  <si>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</si>
  <si>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</si>
  <si>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</si>
  <si>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3.4. Кваліфікаційні критерії до Учасників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</si>
  <si>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</si>
  <si>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</si>
  <si>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</si>
  <si>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</si>
  <si>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</si>
  <si>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</si>
  <si>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</si>
  <si>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</si>
  <si>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</si>
  <si>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</si>
  <si>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</si>
  <si>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</si>
  <si>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</si>
  <si>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</si>
  <si>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</si>
  <si>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</si>
  <si>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</si>
  <si>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</si>
  <si>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</si>
  <si>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</si>
  <si>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</si>
  <si>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</si>
  <si>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</si>
  <si>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</si>
  <si>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</si>
  <si>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</si>
  <si>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</si>
  <si>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</si>
  <si>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</si>
  <si>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</si>
  <si>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</si>
  <si>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</si>
  <si>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</si>
  <si>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</si>
  <si>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</si>
  <si>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</si>
  <si>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</si>
  <si>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</si>
  <si>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</si>
  <si>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</si>
  <si>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</si>
  <si>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</si>
  <si>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</si>
  <si>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</si>
  <si>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</si>
  <si>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</si>
  <si>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</si>
  <si>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Дата проведення процедури розкриття пропозицій:</t>
  </si>
  <si>
    <t>м. Київ, 04112</t>
  </si>
  <si>
    <t>Вказати основних клієнтів за напрямком даної закупівлі.</t>
  </si>
  <si>
    <t>3.3. Строк, протягом якого пропозиції Учасників є дійсними</t>
  </si>
  <si>
    <t>Термін надання пропозиції включно до</t>
  </si>
  <si>
    <t>Офіційний сайт компанії Учасника (за наявності)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</si>
  <si>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</si>
  <si>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</si>
  <si>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1.2. Інформація про Замовника процедури закупівлі</t>
  </si>
  <si>
    <t>м. Київ, 04112, вул. Дорогожицька, 1, галерея 1, кабінет 1.</t>
  </si>
  <si>
    <t>Електронна адреса для подання пропозиції закупівлі (доступна тільки до дати розкриття пропозицій):</t>
  </si>
  <si>
    <t>Замовник надає роз'яснення на запит протягом одного робочого дня з дня його отримання.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</si>
  <si>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</si>
  <si>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</si>
  <si>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</si>
  <si>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</si>
  <si>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- Комерційну пропозицію (Додаток 1) в форматі Excel.</t>
  </si>
  <si>
    <t>Формат та порядок рядків і стовпців змінювати не можна. 
Додавати або видаляти стовбці чи рядки не можна.</t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</si>
  <si>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</si>
  <si>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</si>
  <si>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t>Адреса надання пропозиції: м. Київ, 04112, вул. Дорогожицька,1, галерея 1, кімната 1.</t>
  </si>
  <si>
    <t>- Комерційну пропозицію у форматі Додатку 1, завірену підписом керівника та печаткою.</t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</si>
  <si>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</si>
  <si>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t>2. Мають необхідне обладнання, кваліфікований персонал та досвід в даному напрямку не менше 3 років.</t>
  </si>
  <si>
    <t xml:space="preserve">4.1. Місце, дата та час розкриття пропозицій Учасників </t>
  </si>
  <si>
    <t>Місце розкриття пропозицій: м. Київ, 04112, вул. Дорогожицька, 1.</t>
  </si>
  <si>
    <t>4.2. Умови розкриття пропозицій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</si>
  <si>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</si>
  <si>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Для підтвердження особи представник Учасника повинен надати паспорт.</t>
  </si>
  <si>
    <t>5.5. Подача установчих документів</t>
  </si>
  <si>
    <t>Фіналісти процедури закупівлі на запит Замовника надають такі документи в електронному вигляді:</t>
  </si>
  <si>
    <t>Витяг з реєстру платників ПДВ;</t>
  </si>
  <si>
    <t>Витяг з єдиного державного реєстру підприємств та організацій;</t>
  </si>
  <si>
    <t>Довідка про включення до ЄДРПОУ;</t>
  </si>
  <si>
    <t>5.6. Результати процедури закупівлі</t>
  </si>
  <si>
    <t>http://www.foxtrotgroup.com.ua/uk/tender.html</t>
  </si>
  <si>
    <t>6.1. Порядок укладання договору</t>
  </si>
  <si>
    <t>Істотні умови договору мають відповідати акцептованій пропозиції Учасника.</t>
  </si>
  <si>
    <t>Підписатися на розсилку актуальних тендерів ГК «ФОКСТРОТ» можна за посиланням:</t>
  </si>
  <si>
    <t>- Лист у довільній формі про наявність відповідного обладнання, власної матеріально-технічної бази, працівників відповідної кваліфікації;</t>
  </si>
  <si>
    <t>Назва компанії (як у статуті)</t>
  </si>
  <si>
    <t>Переможцем процедури закупівлі буде обраний той Учасник, пропозиція якого відповідає вимогам Замовника, які викладено у даній документації.</t>
  </si>
  <si>
    <r>
      <rPr>
        <b/>
        <sz val="10"/>
        <rFont val="Arial"/>
        <family val="2"/>
        <charset val="204"/>
      </rPr>
      <t xml:space="preserve">Фіксування вартості. </t>
    </r>
    <r>
      <rPr>
        <sz val="10"/>
        <rFont val="Arial"/>
        <family val="2"/>
        <charset val="204"/>
      </rPr>
      <t xml:space="preserve">Вартість робіт має бути зафіксована в національній валюті України до повного виконання Переможцем всіх зобов'язань по договору. 
</t>
    </r>
    <r>
      <rPr>
        <i/>
        <sz val="10"/>
        <rFont val="Arial"/>
        <family val="2"/>
        <charset val="204"/>
      </rPr>
      <t>Підтвердити або вказати свої умови.</t>
    </r>
  </si>
  <si>
    <t>Комерційна пропозиція</t>
  </si>
  <si>
    <t xml:space="preserve">Додаток 2. Технічне завдання </t>
  </si>
  <si>
    <r>
      <t xml:space="preserve">Інформація щодо предмету закупівлі, умови та обсяг закупівлі, а також форма комерційної пропозиції зазначені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</si>
  <si>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r>
      <t xml:space="preserve">Детальні технічні характеристики виробів зазначені в  </t>
    </r>
    <r>
      <rPr>
        <u/>
        <sz val="10"/>
        <color rgb="FF0000FF"/>
        <rFont val="Arial"/>
        <family val="2"/>
        <charset val="204"/>
      </rPr>
      <t>Додатку 2</t>
    </r>
    <r>
      <rPr>
        <sz val="10"/>
        <color theme="1"/>
        <rFont val="Arial"/>
        <family val="2"/>
        <charset val="204"/>
      </rPr>
      <t>.</t>
    </r>
  </si>
  <si>
    <t>Баланс та фінансовий звіт підприємства за попередній рік;</t>
  </si>
  <si>
    <t>Документ, що засвідчує повноваження керівника (виписка з статуту, тощо);</t>
  </si>
  <si>
    <t>Довідку про розмір чистих активів (тільки для ТОВ).</t>
  </si>
  <si>
    <t>Пропозиції, які передані без надання тестових зразків до розгляду прийматися не будуть.</t>
  </si>
  <si>
    <t>- Лист у довільній формі про прийняття умов Договору в редакції Замовника або Протокол розбіжностей до Договору.</t>
  </si>
  <si>
    <t>Критерієм вибору переможця є ціна.</t>
  </si>
  <si>
    <t>Проект договору додається.</t>
  </si>
  <si>
    <t>Макети картки та холдеру додаються до Документації окремим вкладенням</t>
  </si>
  <si>
    <t>3. Комплектація</t>
  </si>
  <si>
    <t>Матеріал: Картон 250г/м2,
Розміри:120х280мм,
Друк 4+4,
Глянцева ламінація,
Біговка,
Штрих - код на лицьовій стороні.</t>
  </si>
  <si>
    <t>2. Холдер для картки:</t>
  </si>
  <si>
    <t>1.Пластикові картки:</t>
  </si>
  <si>
    <t>Найменування</t>
  </si>
  <si>
    <t>Кількість комплектів</t>
  </si>
  <si>
    <t>Всього вартість закупівлі, грн.</t>
  </si>
  <si>
    <r>
      <t>Матеріал: Пластик білий, товщоною 0.76 мм
Розмір: 85 * 54 мм.,
Друк офсетний, 4+4,
Ламінація глянцева,
Індивідуальна персоналізація два місця (виділене червоним кольором). 
На лицьовій стороні - штрих-код з номером (</t>
    </r>
    <r>
      <rPr>
        <sz val="10"/>
        <color rgb="FF00B050"/>
        <rFont val="Arial"/>
        <family val="2"/>
        <charset val="204"/>
      </rPr>
      <t>надається беспосредньо перед друком тиражу, на кожну картку - індивідуальний штрих-код і номер</t>
    </r>
    <r>
      <rPr>
        <sz val="10"/>
        <color theme="1"/>
        <rFont val="Arial"/>
        <family val="2"/>
        <charset val="204"/>
      </rPr>
      <t>)
На зворотній стороні - тільки номер (</t>
    </r>
    <r>
      <rPr>
        <sz val="10"/>
        <color rgb="FF00B050"/>
        <rFont val="Arial"/>
        <family val="2"/>
        <charset val="204"/>
      </rPr>
      <t>надається беспосредньо перед друком тиражу</t>
    </r>
    <r>
      <rPr>
        <sz val="10"/>
        <color theme="1"/>
        <rFont val="Arial"/>
        <family val="2"/>
        <charset val="204"/>
      </rPr>
      <t>).</t>
    </r>
  </si>
  <si>
    <r>
      <rPr>
        <b/>
        <sz val="10"/>
        <rFont val="Arial"/>
        <family val="2"/>
        <charset val="204"/>
      </rPr>
      <t>Строк поставки товару</t>
    </r>
    <r>
      <rPr>
        <sz val="10"/>
        <rFont val="Arial"/>
        <family val="2"/>
        <charset val="204"/>
      </rPr>
      <t xml:space="preserve"> на склад Замовника не більше 14 календарних днів, підтвердити або вказати свої умови.</t>
    </r>
  </si>
  <si>
    <r>
      <rPr>
        <b/>
        <sz val="10"/>
        <rFont val="Arial"/>
        <family val="2"/>
        <charset val="204"/>
      </rPr>
      <t>Гарантійний строк</t>
    </r>
    <r>
      <rPr>
        <sz val="10"/>
        <rFont val="Arial"/>
        <family val="2"/>
        <charset val="204"/>
      </rPr>
      <t xml:space="preserve"> – не менше 12 місяців з дати поставки.
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</si>
  <si>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 xml:space="preserve">безготівкова здійснюється протягом 30 банківських днів після поставки та встановлення, на підставі підписаного повного комплекту бухгалтерських документів (рахунок-фактура, видаткова накладка, товарно-транспортна накладна) та зареєстрованої податкової накладної.
</t>
    </r>
    <r>
      <rPr>
        <i/>
        <sz val="10"/>
        <rFont val="Arial"/>
        <family val="2"/>
        <charset val="204"/>
      </rPr>
      <t>Підтвердити або вказати свої умови.</t>
    </r>
  </si>
  <si>
    <r>
      <rPr>
        <b/>
        <sz val="10"/>
        <rFont val="Arial"/>
        <family val="2"/>
        <charset val="204"/>
      </rPr>
      <t>Доставка</t>
    </r>
    <r>
      <rPr>
        <sz val="10"/>
        <rFont val="Arial"/>
        <family val="2"/>
        <charset val="204"/>
      </rPr>
      <t xml:space="preserve"> трьома партіями по 100 000 шт. протягом року на склад Замовника за адресою смт. Гостомель, вул. Свято-Покровська, 141 П, за рахунок Виконавця. </t>
    </r>
    <r>
      <rPr>
        <i/>
        <sz val="10"/>
        <rFont val="Arial"/>
        <family val="2"/>
        <charset val="204"/>
      </rPr>
      <t>Замовник залишає за собою право додати іншу адресу відвантаження в межах м.Києва.</t>
    </r>
  </si>
  <si>
    <t>Разом з комерційною пропозицією Учасник має надати зразки пластикових карток та картонних холдерів, допускається надання аналогічних зразків будь-якого дизайну, які відповідають вимогам, що надані в даній документації</t>
  </si>
  <si>
    <t>Ціна за комплект, грн. з ПДВ</t>
  </si>
  <si>
    <t>tender-638@foxtrot.ua</t>
  </si>
  <si>
    <t>Виготовлення карт Екстра Сервіс</t>
  </si>
  <si>
    <r>
      <rPr>
        <b/>
        <sz val="10"/>
        <color theme="1"/>
        <rFont val="Arial"/>
        <family val="2"/>
        <charset val="204"/>
      </rPr>
      <t>Метою даної закупівлі</t>
    </r>
    <r>
      <rPr>
        <sz val="10"/>
        <color theme="1"/>
        <rFont val="Arial"/>
        <family val="2"/>
        <charset val="204"/>
      </rPr>
      <t xml:space="preserve"> є вибір підрядника на виготовлення та поставку пластикових карт запакованих в картонний холдерів.</t>
    </r>
  </si>
  <si>
    <r>
      <rPr>
        <b/>
        <sz val="10"/>
        <rFont val="Arial"/>
        <family val="2"/>
        <charset val="204"/>
      </rPr>
      <t xml:space="preserve">Вимоги щодо пакування та маркування товару:
</t>
    </r>
    <r>
      <rPr>
        <sz val="10"/>
        <rFont val="Arial"/>
        <family val="2"/>
        <charset val="204"/>
      </rPr>
      <t>Комплекти (пластикова картка + холдер) пакується по 250 шт. в гофрокороб. 
На кожну упаковку наноситься штрих-код товару в системі EAN 13.
Вся продукція відвантажується на палетах.</t>
    </r>
  </si>
  <si>
    <r>
      <t xml:space="preserve">Комплектація:
</t>
    </r>
    <r>
      <rPr>
        <sz val="10"/>
        <rFont val="Arial"/>
        <family val="2"/>
        <charset val="204"/>
      </rPr>
      <t>Картка вклеюється в холдер на клейову крапку. 
Холдер заклеюється круглою прозорою наклейкою.</t>
    </r>
  </si>
  <si>
    <t xml:space="preserve">Виготовлення карт Екстра Сервіс </t>
  </si>
  <si>
    <r>
      <t xml:space="preserve">Картка вклеюється в холдер на клейову крапку.
Холдер заклеюється круглою прозорою наклейкою.
</t>
    </r>
    <r>
      <rPr>
        <b/>
        <sz val="10"/>
        <color theme="1"/>
        <rFont val="Arial"/>
        <family val="2"/>
        <charset val="204"/>
      </rPr>
      <t xml:space="preserve">Пакування та маркування: 
</t>
    </r>
    <r>
      <rPr>
        <sz val="10"/>
        <color theme="1"/>
        <rFont val="Arial"/>
        <family val="2"/>
        <charset val="204"/>
      </rPr>
      <t>Комплекти (пластикова картка + холдер) пакується по 250 шт. в гофрокороб. 
На кожну упаковку наноситься штрих-код товару в системі EAN 13.
Вся продукція відвантажується на палетах.
штрих-код на упаковці:  
2063777082509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</si>
</sst>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_-* #,##0.00\ _р_._-;\-* #,##0.00\ _р_._-;_-* &quot;-&quot;??\ _р_._-;_-@_-"/>
    <numFmt numFmtId="168" formatCode="_-* #,##0\ _₴_-;\-* #,##0\ _₴_-;_-* &quot;-&quot;??\ _₴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9"/>
      <color indexed="12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9"/>
      <color theme="1"/>
      <name val="Arial"/>
      <family val="2"/>
      <charset val="204"/>
    </font>
    <font>
      <sz val="8"/>
      <color rgb="FFC00000"/>
      <name val="Arial"/>
      <family val="2"/>
      <charset val="204"/>
    </font>
    <font>
      <i/>
      <sz val="10"/>
      <name val="Arial"/>
      <family val="2"/>
      <charset val="204"/>
    </font>
    <font>
      <sz val="10"/>
      <name val="Tahoma"/>
      <family val="2"/>
      <charset val="204"/>
    </font>
    <font>
      <sz val="12"/>
      <color theme="1"/>
      <name val="Arial"/>
      <family val="2"/>
      <charset val="204"/>
    </font>
    <font>
      <b/>
      <sz val="10"/>
      <color rgb="FF212121"/>
      <name val="Arial"/>
      <family val="2"/>
      <charset val="204"/>
    </font>
    <font>
      <sz val="10"/>
      <color rgb="FF00B050"/>
      <name val="Arial"/>
      <family val="2"/>
      <charset val="204"/>
    </font>
    <font>
      <b/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8">
    <xf numFmtId="0" fontId="0" fillId="0" borderId="0"/>
    <xf numFmtId="0" fontId="7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6" fillId="0" borderId="0"/>
    <xf numFmtId="167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0" fontId="3" fillId="0" borderId="0"/>
    <xf numFmtId="0" fontId="2" fillId="0" borderId="0"/>
    <xf numFmtId="0" fontId="30" fillId="0" borderId="0"/>
    <xf numFmtId="164" fontId="9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0" fontId="9" fillId="0" borderId="0"/>
  </cellStyleXfs>
  <cellXfs count="124">
    <xf numFmtId="0" fontId="0" fillId="0" borderId="0" xfId="0"/>
    <xf numFmtId="0" fontId="4" fillId="0" borderId="0" xfId="0" applyFont="1"/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6" fillId="0" borderId="0" xfId="0" applyFont="1"/>
    <xf numFmtId="0" fontId="4" fillId="0" borderId="0" xfId="0" applyFont="1"/>
    <xf numFmtId="0" fontId="6" fillId="0" borderId="0" xfId="0" applyFont="1" applyFill="1" applyBorder="1" applyAlignment="1" applyProtection="1">
      <alignment vertical="top" wrapText="1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/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left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3" fillId="0" borderId="4" xfId="1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19" fillId="0" borderId="4" xfId="0" quotePrefix="1" applyFont="1" applyBorder="1" applyAlignment="1">
      <alignment horizontal="left" vertical="center" wrapText="1"/>
    </xf>
    <xf numFmtId="0" fontId="27" fillId="0" borderId="4" xfId="0" quotePrefix="1" applyFont="1" applyBorder="1" applyAlignment="1">
      <alignment horizontal="left" vertical="center" wrapText="1"/>
    </xf>
    <xf numFmtId="0" fontId="19" fillId="0" borderId="4" xfId="0" quotePrefix="1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165" fontId="20" fillId="0" borderId="4" xfId="0" applyNumberFormat="1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9" fillId="0" borderId="20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4" borderId="0" xfId="0" applyFont="1" applyFill="1" applyAlignment="1">
      <alignment vertical="top" wrapText="1"/>
    </xf>
    <xf numFmtId="0" fontId="19" fillId="0" borderId="24" xfId="0" applyFont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19" fillId="4" borderId="0" xfId="0" applyFont="1" applyFill="1" applyAlignment="1">
      <alignment vertical="top"/>
    </xf>
    <xf numFmtId="0" fontId="19" fillId="4" borderId="0" xfId="0" applyFont="1" applyFill="1" applyAlignment="1">
      <alignment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5" borderId="0" xfId="0" applyFont="1" applyFill="1"/>
    <xf numFmtId="0" fontId="19" fillId="5" borderId="0" xfId="0" applyFont="1" applyFill="1" applyAlignment="1">
      <alignment horizontal="left"/>
    </xf>
    <xf numFmtId="0" fontId="32" fillId="5" borderId="33" xfId="0" applyFont="1" applyFill="1" applyBorder="1" applyAlignment="1">
      <alignment horizontal="left" vertical="top"/>
    </xf>
    <xf numFmtId="0" fontId="19" fillId="5" borderId="32" xfId="0" applyFont="1" applyFill="1" applyBorder="1" applyAlignment="1">
      <alignment horizontal="left" vertical="top" wrapText="1"/>
    </xf>
    <xf numFmtId="0" fontId="19" fillId="5" borderId="29" xfId="0" applyFont="1" applyFill="1" applyBorder="1" applyAlignment="1">
      <alignment horizontal="left" vertical="center"/>
    </xf>
    <xf numFmtId="0" fontId="19" fillId="5" borderId="28" xfId="0" applyFont="1" applyFill="1" applyBorder="1" applyAlignment="1">
      <alignment horizontal="left" vertical="center"/>
    </xf>
    <xf numFmtId="0" fontId="20" fillId="5" borderId="33" xfId="0" applyFont="1" applyFill="1" applyBorder="1" applyAlignment="1">
      <alignment vertical="top"/>
    </xf>
    <xf numFmtId="0" fontId="19" fillId="5" borderId="32" xfId="0" applyFont="1" applyFill="1" applyBorder="1" applyAlignment="1">
      <alignment vertical="top" wrapText="1"/>
    </xf>
    <xf numFmtId="0" fontId="20" fillId="5" borderId="31" xfId="0" applyFont="1" applyFill="1" applyBorder="1" applyAlignment="1">
      <alignment vertical="top"/>
    </xf>
    <xf numFmtId="0" fontId="19" fillId="5" borderId="30" xfId="0" applyFont="1" applyFill="1" applyBorder="1" applyAlignment="1">
      <alignment vertical="top" wrapText="1"/>
    </xf>
    <xf numFmtId="0" fontId="19" fillId="5" borderId="29" xfId="0" applyFont="1" applyFill="1" applyBorder="1"/>
    <xf numFmtId="0" fontId="19" fillId="5" borderId="28" xfId="0" applyFont="1" applyFill="1" applyBorder="1"/>
    <xf numFmtId="0" fontId="20" fillId="5" borderId="27" xfId="0" applyFont="1" applyFill="1" applyBorder="1" applyAlignment="1">
      <alignment horizontal="left" vertical="top"/>
    </xf>
    <xf numFmtId="0" fontId="19" fillId="5" borderId="26" xfId="0" applyFont="1" applyFill="1" applyBorder="1" applyAlignment="1">
      <alignment horizontal="left" vertical="top" wrapText="1"/>
    </xf>
    <xf numFmtId="0" fontId="19" fillId="4" borderId="0" xfId="0" applyFont="1" applyFill="1" applyAlignment="1">
      <alignment horizontal="center" vertical="top" wrapText="1"/>
    </xf>
    <xf numFmtId="0" fontId="20" fillId="2" borderId="5" xfId="0" applyFont="1" applyFill="1" applyBorder="1" applyAlignment="1">
      <alignment vertical="top" wrapText="1"/>
    </xf>
    <xf numFmtId="0" fontId="20" fillId="2" borderId="6" xfId="0" applyFont="1" applyFill="1" applyBorder="1" applyAlignment="1">
      <alignment vertical="top" wrapText="1"/>
    </xf>
    <xf numFmtId="0" fontId="31" fillId="4" borderId="0" xfId="0" applyFont="1" applyFill="1" applyAlignment="1">
      <alignment vertical="center" wrapText="1"/>
    </xf>
    <xf numFmtId="164" fontId="24" fillId="3" borderId="25" xfId="2" applyFont="1" applyFill="1" applyBorder="1" applyAlignment="1">
      <alignment vertical="center" wrapText="1"/>
    </xf>
    <xf numFmtId="0" fontId="21" fillId="0" borderId="25" xfId="12" applyFont="1" applyFill="1" applyBorder="1" applyAlignment="1">
      <alignment horizontal="center" vertical="top" wrapText="1"/>
    </xf>
    <xf numFmtId="0" fontId="22" fillId="0" borderId="25" xfId="11" quotePrefix="1" applyFont="1" applyFill="1" applyBorder="1" applyAlignment="1">
      <alignment vertical="top" wrapText="1"/>
    </xf>
    <xf numFmtId="0" fontId="22" fillId="0" borderId="25" xfId="0" applyFont="1" applyFill="1" applyBorder="1" applyAlignment="1">
      <alignment vertical="center" wrapText="1"/>
    </xf>
    <xf numFmtId="0" fontId="21" fillId="2" borderId="25" xfId="0" applyFont="1" applyFill="1" applyBorder="1" applyAlignment="1">
      <alignment vertical="top" wrapText="1"/>
    </xf>
    <xf numFmtId="0" fontId="21" fillId="0" borderId="25" xfId="0" applyFont="1" applyFill="1" applyBorder="1" applyAlignment="1">
      <alignment vertical="center" wrapText="1"/>
    </xf>
    <xf numFmtId="166" fontId="22" fillId="0" borderId="25" xfId="0" applyNumberFormat="1" applyFont="1" applyFill="1" applyBorder="1" applyAlignment="1">
      <alignment vertical="center" wrapText="1"/>
    </xf>
    <xf numFmtId="0" fontId="28" fillId="4" borderId="0" xfId="0" applyFont="1" applyFill="1" applyAlignment="1">
      <alignment horizontal="center" vertical="center" wrapText="1"/>
    </xf>
    <xf numFmtId="0" fontId="29" fillId="4" borderId="0" xfId="0" applyFont="1" applyFill="1" applyBorder="1" applyAlignment="1">
      <alignment horizontal="right" vertical="center"/>
    </xf>
    <xf numFmtId="0" fontId="21" fillId="0" borderId="3" xfId="12" applyFont="1" applyFill="1" applyBorder="1" applyAlignment="1">
      <alignment horizontal="center" vertical="top" wrapText="1"/>
    </xf>
    <xf numFmtId="168" fontId="19" fillId="0" borderId="25" xfId="2" applyNumberFormat="1" applyFont="1" applyBorder="1" applyAlignment="1">
      <alignment vertical="center" wrapText="1"/>
    </xf>
    <xf numFmtId="164" fontId="19" fillId="0" borderId="25" xfId="2" applyFont="1" applyFill="1" applyBorder="1" applyAlignment="1">
      <alignment vertical="center" wrapText="1"/>
    </xf>
    <xf numFmtId="0" fontId="19" fillId="0" borderId="25" xfId="17" applyFont="1" applyBorder="1" applyAlignment="1">
      <alignment vertical="center" wrapText="1"/>
    </xf>
    <xf numFmtId="0" fontId="34" fillId="0" borderId="2" xfId="0" quotePrefix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6" xfId="0" applyFont="1" applyBorder="1" applyAlignment="1">
      <alignment horizontal="left" vertical="top" wrapText="1"/>
    </xf>
    <xf numFmtId="0" fontId="24" fillId="0" borderId="1" xfId="0" applyFont="1" applyBorder="1" applyAlignment="1">
      <alignment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2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9" fillId="4" borderId="25" xfId="0" applyFont="1" applyFill="1" applyBorder="1" applyAlignment="1">
      <alignment vertical="top" wrapText="1"/>
    </xf>
    <xf numFmtId="0" fontId="21" fillId="0" borderId="25" xfId="16" applyFont="1" applyBorder="1" applyAlignment="1" applyProtection="1">
      <alignment horizontal="left" vertical="top" wrapText="1"/>
    </xf>
    <xf numFmtId="0" fontId="22" fillId="0" borderId="25" xfId="16" applyFont="1" applyBorder="1" applyAlignment="1" applyProtection="1">
      <alignment horizontal="left" vertical="top" wrapText="1"/>
    </xf>
    <xf numFmtId="0" fontId="22" fillId="0" borderId="25" xfId="11" quotePrefix="1" applyFont="1" applyFill="1" applyBorder="1" applyAlignment="1">
      <alignment horizontal="left" vertical="top" wrapText="1"/>
    </xf>
    <xf numFmtId="0" fontId="20" fillId="4" borderId="25" xfId="0" applyFont="1" applyFill="1" applyBorder="1" applyAlignment="1">
      <alignment vertical="top" wrapText="1"/>
    </xf>
    <xf numFmtId="0" fontId="22" fillId="4" borderId="25" xfId="3" applyFont="1" applyFill="1" applyBorder="1" applyAlignment="1">
      <alignment horizontal="left" vertical="top" wrapText="1"/>
    </xf>
    <xf numFmtId="0" fontId="22" fillId="4" borderId="25" xfId="11" quotePrefix="1" applyFont="1" applyFill="1" applyBorder="1" applyAlignment="1">
      <alignment horizontal="left" vertical="top" wrapText="1"/>
    </xf>
    <xf numFmtId="0" fontId="24" fillId="3" borderId="25" xfId="6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</cellXfs>
  <cellStyles count="18">
    <cellStyle name="Normal_62C79F3C" xfId="15"/>
    <cellStyle name="Normal_plan-final" xfId="12"/>
    <cellStyle name="Гиперссылка" xfId="1" builtinId="8"/>
    <cellStyle name="Гиперссылка 2" xfId="8"/>
    <cellStyle name="Обычный" xfId="0" builtinId="0"/>
    <cellStyle name="Обычный 10" xfId="10"/>
    <cellStyle name="Обычный 14" xfId="14"/>
    <cellStyle name="Обычный 2" xfId="4"/>
    <cellStyle name="Обычный 3" xfId="6"/>
    <cellStyle name="Обычный 4" xfId="11"/>
    <cellStyle name="Обычный 5 2" xfId="17"/>
    <cellStyle name="Обычный 8 3" xfId="16"/>
    <cellStyle name="Обычный_1.3. Шаблон спецификации" xfId="3"/>
    <cellStyle name="Стиль 1" xfId="5"/>
    <cellStyle name="Финансовый" xfId="2" builtinId="3"/>
    <cellStyle name="Финансовый 2" xfId="9"/>
    <cellStyle name="Финансовый 2 2" xfId="7"/>
    <cellStyle name="Финансовый 3" xfId="13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CCFF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2714625</xdr:colOff>
      <xdr:row>8</xdr:row>
      <xdr:rowOff>923925</xdr:rowOff>
    </xdr:from>
    <xdr:ext cx="2154555" cy="954405"/>
    <xdr:pic>
      <xdr:nvPicPr>
        <xdr:cNvPr id="6" name="Рисунок 5" descr="C:\Users\KLimentyev-Y\Downloads\barcode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1849100"/>
          <a:ext cx="2154555" cy="95440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2570068</xdr:colOff>
      <xdr:row>4</xdr:row>
      <xdr:rowOff>92447</xdr:rowOff>
    </xdr:from>
    <xdr:to>
      <xdr:col>1</xdr:col>
      <xdr:colOff>2462193</xdr:colOff>
      <xdr:row>4</xdr:row>
      <xdr:rowOff>1893942</xdr:rowOff>
    </xdr:to>
    <xdr:pic>
      <xdr:nvPicPr>
        <xdr:cNvPr id="52" name="Рисунок 5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068" y="1873622"/>
          <a:ext cx="3006800" cy="1801495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>
    <xdr:from>
      <xdr:col>0</xdr:col>
      <xdr:colOff>2701176</xdr:colOff>
      <xdr:row>4</xdr:row>
      <xdr:rowOff>1605243</xdr:rowOff>
    </xdr:from>
    <xdr:to>
      <xdr:col>1</xdr:col>
      <xdr:colOff>519950</xdr:colOff>
      <xdr:row>4</xdr:row>
      <xdr:rowOff>1805268</xdr:rowOff>
    </xdr:to>
    <xdr:sp macro="" textlink="">
      <xdr:nvSpPr>
        <xdr:cNvPr id="53" name="Прямоугольник 52"/>
        <xdr:cNvSpPr/>
      </xdr:nvSpPr>
      <xdr:spPr>
        <a:xfrm>
          <a:off x="2701176" y="3386418"/>
          <a:ext cx="933449" cy="2000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 editAs="oneCell">
    <xdr:from>
      <xdr:col>1</xdr:col>
      <xdr:colOff>2577914</xdr:colOff>
      <xdr:row>4</xdr:row>
      <xdr:rowOff>89087</xdr:rowOff>
    </xdr:from>
    <xdr:to>
      <xdr:col>1</xdr:col>
      <xdr:colOff>5399219</xdr:colOff>
      <xdr:row>4</xdr:row>
      <xdr:rowOff>1899472</xdr:rowOff>
    </xdr:to>
    <xdr:pic>
      <xdr:nvPicPr>
        <xdr:cNvPr id="54" name="Рисунок 5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2589" y="1870262"/>
          <a:ext cx="2821305" cy="1810385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>
    <xdr:from>
      <xdr:col>1</xdr:col>
      <xdr:colOff>4292414</xdr:colOff>
      <xdr:row>4</xdr:row>
      <xdr:rowOff>766482</xdr:rowOff>
    </xdr:from>
    <xdr:to>
      <xdr:col>1</xdr:col>
      <xdr:colOff>5130614</xdr:colOff>
      <xdr:row>4</xdr:row>
      <xdr:rowOff>956982</xdr:rowOff>
    </xdr:to>
    <xdr:sp macro="" textlink="">
      <xdr:nvSpPr>
        <xdr:cNvPr id="55" name="Прямоугольник 54"/>
        <xdr:cNvSpPr/>
      </xdr:nvSpPr>
      <xdr:spPr>
        <a:xfrm>
          <a:off x="7407089" y="2547657"/>
          <a:ext cx="838200" cy="1905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 editAs="oneCell">
    <xdr:from>
      <xdr:col>0</xdr:col>
      <xdr:colOff>2149848</xdr:colOff>
      <xdr:row>6</xdr:row>
      <xdr:rowOff>159123</xdr:rowOff>
    </xdr:from>
    <xdr:to>
      <xdr:col>1</xdr:col>
      <xdr:colOff>5419538</xdr:colOff>
      <xdr:row>6</xdr:row>
      <xdr:rowOff>2965823</xdr:rowOff>
    </xdr:to>
    <xdr:pic>
      <xdr:nvPicPr>
        <xdr:cNvPr id="56" name="Рисунок 55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848" y="4931148"/>
          <a:ext cx="6384365" cy="2806700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2151529</xdr:colOff>
      <xdr:row>7</xdr:row>
      <xdr:rowOff>44823</xdr:rowOff>
    </xdr:from>
    <xdr:to>
      <xdr:col>1</xdr:col>
      <xdr:colOff>5421219</xdr:colOff>
      <xdr:row>7</xdr:row>
      <xdr:rowOff>2899148</xdr:rowOff>
    </xdr:to>
    <xdr:pic>
      <xdr:nvPicPr>
        <xdr:cNvPr id="57" name="Рисунок 56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1529" y="8146676"/>
          <a:ext cx="6384925" cy="2854325"/>
        </a:xfrm>
        <a:prstGeom prst="rect">
          <a:avLst/>
        </a:prstGeom>
        <a:noFill/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xtrotgroup.com.ua/uk/tender/subscribe.html" TargetMode="External"/><Relationship Id="rId2" Type="http://schemas.openxmlformats.org/officeDocument/2006/relationships/hyperlink" Target="mailto:tender-GKF@foxtrot.kiev.ua" TargetMode="External"/><Relationship Id="rId1" Type="http://schemas.openxmlformats.org/officeDocument/2006/relationships/hyperlink" Target="mailto:tender-638@foxtrot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showGridLines="0" showZeros="0" tabSelected="1" defaultGridColor="0" colorId="22" zoomScaleNormal="100" workbookViewId="0">
      <pane ySplit="1" topLeftCell="A2" activePane="bottomLeft" state="frozen"/>
      <selection activeCell="F20" sqref="F20"/>
      <selection pane="bottomLeft" activeCell="B3" sqref="B3"/>
    </sheetView>
  </sheetViews>
  <sheetFormatPr defaultColWidth="9.140625" defaultRowHeight="12.75" x14ac:dyDescent="0.25"/>
  <cols>
    <col min="1" max="1" width="33.5703125" style="24" customWidth="1"/>
    <col min="2" max="2" width="93.140625" style="30" customWidth="1"/>
    <col min="3" max="16384" width="9.140625" style="24"/>
  </cols>
  <sheetData>
    <row r="1" spans="1:2" ht="15.75" x14ac:dyDescent="0.25">
      <c r="A1" s="101" t="s">
        <v>20</v>
      </c>
      <c r="B1" s="101"/>
    </row>
    <row r="2" spans="1:2" x14ac:dyDescent="0.25">
      <c r="A2" s="102" t="s">
        <v>54</v>
      </c>
      <c r="B2" s="91"/>
    </row>
    <row r="3" spans="1:2" ht="27.75" customHeight="1" x14ac:dyDescent="0.25">
      <c r="A3" s="92" t="s">
        <v>55</v>
      </c>
      <c r="B3" s="49" t="s">
        <v>126</v>
      </c>
    </row>
    <row r="4" spans="1:2" ht="25.5" x14ac:dyDescent="0.25">
      <c r="A4" s="93"/>
      <c r="B4" s="52" t="s">
        <v>127</v>
      </c>
    </row>
    <row r="5" spans="1:2" ht="25.5" x14ac:dyDescent="0.25">
      <c r="A5" s="93"/>
      <c r="B5" s="47" t="s">
        <v>101</v>
      </c>
    </row>
    <row r="6" spans="1:2" x14ac:dyDescent="0.25">
      <c r="A6" s="93"/>
      <c r="B6" s="47" t="s">
        <v>102</v>
      </c>
    </row>
    <row r="7" spans="1:2" x14ac:dyDescent="0.25">
      <c r="A7" s="94"/>
      <c r="B7" s="48" t="s">
        <v>110</v>
      </c>
    </row>
    <row r="8" spans="1:2" x14ac:dyDescent="0.25">
      <c r="A8" s="99" t="s">
        <v>64</v>
      </c>
      <c r="B8" s="31" t="s">
        <v>5</v>
      </c>
    </row>
    <row r="9" spans="1:2" x14ac:dyDescent="0.25">
      <c r="A9" s="99"/>
      <c r="B9" s="25" t="s">
        <v>65</v>
      </c>
    </row>
    <row r="10" spans="1:2" x14ac:dyDescent="0.25">
      <c r="A10" s="99"/>
      <c r="B10" s="25" t="s">
        <v>66</v>
      </c>
    </row>
    <row r="11" spans="1:2" x14ac:dyDescent="0.25">
      <c r="A11" s="90" t="s">
        <v>49</v>
      </c>
      <c r="B11" s="100"/>
    </row>
    <row r="12" spans="1:2" ht="25.5" x14ac:dyDescent="0.25">
      <c r="A12" s="98" t="s">
        <v>6</v>
      </c>
      <c r="B12" s="26" t="s">
        <v>7</v>
      </c>
    </row>
    <row r="13" spans="1:2" x14ac:dyDescent="0.25">
      <c r="A13" s="99"/>
      <c r="B13" s="28" t="s">
        <v>19</v>
      </c>
    </row>
    <row r="14" spans="1:2" x14ac:dyDescent="0.25">
      <c r="A14" s="103"/>
      <c r="B14" s="27" t="s">
        <v>67</v>
      </c>
    </row>
    <row r="15" spans="1:2" x14ac:dyDescent="0.25">
      <c r="A15" s="90" t="s">
        <v>50</v>
      </c>
      <c r="B15" s="91"/>
    </row>
    <row r="16" spans="1:2" x14ac:dyDescent="0.25">
      <c r="A16" s="95" t="s">
        <v>68</v>
      </c>
      <c r="B16" s="26" t="s">
        <v>69</v>
      </c>
    </row>
    <row r="17" spans="1:2" ht="12.75" customHeight="1" x14ac:dyDescent="0.25">
      <c r="A17" s="96"/>
      <c r="B17" s="32" t="s">
        <v>70</v>
      </c>
    </row>
    <row r="18" spans="1:2" x14ac:dyDescent="0.25">
      <c r="A18" s="96"/>
      <c r="B18" s="28" t="s">
        <v>125</v>
      </c>
    </row>
    <row r="19" spans="1:2" ht="24" x14ac:dyDescent="0.25">
      <c r="A19" s="96"/>
      <c r="B19" s="33" t="s">
        <v>71</v>
      </c>
    </row>
    <row r="20" spans="1:2" x14ac:dyDescent="0.25">
      <c r="A20" s="96"/>
      <c r="B20" s="25" t="s">
        <v>63</v>
      </c>
    </row>
    <row r="21" spans="1:2" x14ac:dyDescent="0.25">
      <c r="A21" s="96"/>
      <c r="B21" s="34" t="s">
        <v>72</v>
      </c>
    </row>
    <row r="22" spans="1:2" ht="26.25" customHeight="1" x14ac:dyDescent="0.25">
      <c r="A22" s="96"/>
      <c r="B22" s="34" t="s">
        <v>95</v>
      </c>
    </row>
    <row r="23" spans="1:2" ht="25.5" x14ac:dyDescent="0.25">
      <c r="A23" s="96"/>
      <c r="B23" s="34" t="s">
        <v>107</v>
      </c>
    </row>
    <row r="24" spans="1:2" ht="24" x14ac:dyDescent="0.25">
      <c r="A24" s="96"/>
      <c r="B24" s="35" t="s">
        <v>73</v>
      </c>
    </row>
    <row r="25" spans="1:2" x14ac:dyDescent="0.25">
      <c r="A25" s="96"/>
      <c r="B25" s="32" t="s">
        <v>74</v>
      </c>
    </row>
    <row r="26" spans="1:2" ht="15" customHeight="1" x14ac:dyDescent="0.25">
      <c r="A26" s="96"/>
      <c r="B26" s="25" t="s">
        <v>75</v>
      </c>
    </row>
    <row r="27" spans="1:2" x14ac:dyDescent="0.25">
      <c r="A27" s="96"/>
      <c r="B27" s="25" t="s">
        <v>76</v>
      </c>
    </row>
    <row r="28" spans="1:2" x14ac:dyDescent="0.25">
      <c r="A28" s="96"/>
      <c r="B28" s="25" t="s">
        <v>62</v>
      </c>
    </row>
    <row r="29" spans="1:2" x14ac:dyDescent="0.25">
      <c r="A29" s="96"/>
      <c r="B29" s="36" t="s">
        <v>77</v>
      </c>
    </row>
    <row r="30" spans="1:2" ht="38.25" x14ac:dyDescent="0.25">
      <c r="A30" s="96"/>
      <c r="B30" s="36" t="s">
        <v>123</v>
      </c>
    </row>
    <row r="31" spans="1:2" x14ac:dyDescent="0.25">
      <c r="A31" s="97"/>
      <c r="B31" s="89" t="s">
        <v>106</v>
      </c>
    </row>
    <row r="32" spans="1:2" ht="25.5" x14ac:dyDescent="0.25">
      <c r="A32" s="37" t="s">
        <v>59</v>
      </c>
      <c r="B32" s="27" t="s">
        <v>78</v>
      </c>
    </row>
    <row r="33" spans="1:2" ht="25.5" x14ac:dyDescent="0.25">
      <c r="A33" s="98" t="s">
        <v>8</v>
      </c>
      <c r="B33" s="26" t="s">
        <v>18</v>
      </c>
    </row>
    <row r="34" spans="1:2" x14ac:dyDescent="0.25">
      <c r="A34" s="99"/>
      <c r="B34" s="29" t="s">
        <v>41</v>
      </c>
    </row>
    <row r="35" spans="1:2" ht="15.75" customHeight="1" x14ac:dyDescent="0.25">
      <c r="A35" s="99"/>
      <c r="B35" s="29" t="s">
        <v>79</v>
      </c>
    </row>
    <row r="36" spans="1:2" x14ac:dyDescent="0.25">
      <c r="A36" s="90" t="s">
        <v>51</v>
      </c>
      <c r="B36" s="100"/>
    </row>
    <row r="37" spans="1:2" x14ac:dyDescent="0.25">
      <c r="A37" s="98" t="s">
        <v>80</v>
      </c>
      <c r="B37" s="26" t="s">
        <v>81</v>
      </c>
    </row>
    <row r="38" spans="1:2" x14ac:dyDescent="0.25">
      <c r="A38" s="99"/>
      <c r="B38" s="25" t="s">
        <v>56</v>
      </c>
    </row>
    <row r="39" spans="1:2" x14ac:dyDescent="0.25">
      <c r="A39" s="99"/>
      <c r="B39" s="38">
        <v>43735</v>
      </c>
    </row>
    <row r="40" spans="1:2" ht="25.5" x14ac:dyDescent="0.25">
      <c r="A40" s="98" t="s">
        <v>82</v>
      </c>
      <c r="B40" s="26" t="s">
        <v>83</v>
      </c>
    </row>
    <row r="41" spans="1:2" x14ac:dyDescent="0.25">
      <c r="A41" s="99"/>
      <c r="B41" s="25" t="s">
        <v>9</v>
      </c>
    </row>
    <row r="42" spans="1:2" x14ac:dyDescent="0.25">
      <c r="A42" s="103"/>
      <c r="B42" s="25" t="s">
        <v>84</v>
      </c>
    </row>
    <row r="43" spans="1:2" x14ac:dyDescent="0.25">
      <c r="A43" s="102" t="s">
        <v>52</v>
      </c>
      <c r="B43" s="91"/>
    </row>
    <row r="44" spans="1:2" x14ac:dyDescent="0.25">
      <c r="A44" s="104" t="s">
        <v>10</v>
      </c>
      <c r="B44" s="39" t="s">
        <v>108</v>
      </c>
    </row>
    <row r="45" spans="1:2" ht="25.5" x14ac:dyDescent="0.25">
      <c r="A45" s="105"/>
      <c r="B45" s="40" t="s">
        <v>97</v>
      </c>
    </row>
    <row r="46" spans="1:2" ht="38.25" x14ac:dyDescent="0.25">
      <c r="A46" s="37" t="s">
        <v>11</v>
      </c>
      <c r="B46" s="25" t="s">
        <v>12</v>
      </c>
    </row>
    <row r="47" spans="1:2" x14ac:dyDescent="0.25">
      <c r="A47" s="98" t="s">
        <v>13</v>
      </c>
      <c r="B47" s="26" t="s">
        <v>14</v>
      </c>
    </row>
    <row r="48" spans="1:2" x14ac:dyDescent="0.25">
      <c r="A48" s="99"/>
      <c r="B48" s="29" t="s">
        <v>42</v>
      </c>
    </row>
    <row r="49" spans="1:2" x14ac:dyDescent="0.25">
      <c r="A49" s="99"/>
      <c r="B49" s="29" t="s">
        <v>43</v>
      </c>
    </row>
    <row r="50" spans="1:2" ht="25.5" x14ac:dyDescent="0.25">
      <c r="A50" s="103"/>
      <c r="B50" s="27" t="s">
        <v>37</v>
      </c>
    </row>
    <row r="51" spans="1:2" x14ac:dyDescent="0.25">
      <c r="A51" s="98" t="s">
        <v>15</v>
      </c>
      <c r="B51" s="26" t="s">
        <v>16</v>
      </c>
    </row>
    <row r="52" spans="1:2" x14ac:dyDescent="0.25">
      <c r="A52" s="99"/>
      <c r="B52" s="29" t="s">
        <v>44</v>
      </c>
    </row>
    <row r="53" spans="1:2" x14ac:dyDescent="0.25">
      <c r="A53" s="99"/>
      <c r="B53" s="29" t="s">
        <v>45</v>
      </c>
    </row>
    <row r="54" spans="1:2" ht="25.5" x14ac:dyDescent="0.25">
      <c r="A54" s="103"/>
      <c r="B54" s="27" t="s">
        <v>17</v>
      </c>
    </row>
    <row r="55" spans="1:2" x14ac:dyDescent="0.25">
      <c r="A55" s="106" t="s">
        <v>85</v>
      </c>
      <c r="B55" s="25" t="s">
        <v>86</v>
      </c>
    </row>
    <row r="56" spans="1:2" x14ac:dyDescent="0.25">
      <c r="A56" s="107"/>
      <c r="B56" s="57" t="s">
        <v>87</v>
      </c>
    </row>
    <row r="57" spans="1:2" x14ac:dyDescent="0.25">
      <c r="A57" s="107"/>
      <c r="B57" s="57" t="s">
        <v>88</v>
      </c>
    </row>
    <row r="58" spans="1:2" x14ac:dyDescent="0.25">
      <c r="A58" s="107"/>
      <c r="B58" s="57" t="s">
        <v>89</v>
      </c>
    </row>
    <row r="59" spans="1:2" x14ac:dyDescent="0.25">
      <c r="A59" s="107"/>
      <c r="B59" s="57" t="s">
        <v>104</v>
      </c>
    </row>
    <row r="60" spans="1:2" x14ac:dyDescent="0.25">
      <c r="A60" s="107"/>
      <c r="B60" s="57" t="s">
        <v>103</v>
      </c>
    </row>
    <row r="61" spans="1:2" x14ac:dyDescent="0.25">
      <c r="A61" s="108"/>
      <c r="B61" s="57" t="s">
        <v>105</v>
      </c>
    </row>
    <row r="62" spans="1:2" ht="25.5" x14ac:dyDescent="0.25">
      <c r="A62" s="98" t="s">
        <v>90</v>
      </c>
      <c r="B62" s="26" t="s">
        <v>39</v>
      </c>
    </row>
    <row r="63" spans="1:2" x14ac:dyDescent="0.25">
      <c r="A63" s="103"/>
      <c r="B63" s="41" t="s">
        <v>91</v>
      </c>
    </row>
    <row r="64" spans="1:2" x14ac:dyDescent="0.25">
      <c r="A64" s="90" t="s">
        <v>53</v>
      </c>
      <c r="B64" s="91"/>
    </row>
    <row r="65" spans="1:2" ht="25.5" x14ac:dyDescent="0.25">
      <c r="A65" s="95" t="s">
        <v>92</v>
      </c>
      <c r="B65" s="42" t="s">
        <v>38</v>
      </c>
    </row>
    <row r="66" spans="1:2" x14ac:dyDescent="0.25">
      <c r="A66" s="96"/>
      <c r="B66" s="50" t="s">
        <v>93</v>
      </c>
    </row>
    <row r="67" spans="1:2" x14ac:dyDescent="0.25">
      <c r="A67" s="97"/>
      <c r="B67" s="43" t="s">
        <v>109</v>
      </c>
    </row>
    <row r="68" spans="1:2" x14ac:dyDescent="0.25">
      <c r="A68" s="30"/>
      <c r="B68" s="44"/>
    </row>
    <row r="69" spans="1:2" ht="12.75" customHeight="1" x14ac:dyDescent="0.25">
      <c r="A69" s="30"/>
      <c r="B69" s="44" t="s">
        <v>94</v>
      </c>
    </row>
    <row r="70" spans="1:2" x14ac:dyDescent="0.25">
      <c r="A70" s="30"/>
      <c r="B70" s="45" t="s">
        <v>47</v>
      </c>
    </row>
    <row r="71" spans="1:2" ht="12.75" customHeight="1" x14ac:dyDescent="0.25">
      <c r="A71" s="30"/>
      <c r="B71" s="46"/>
    </row>
    <row r="72" spans="1:2" ht="12.75" customHeight="1" x14ac:dyDescent="0.25">
      <c r="A72" s="30"/>
      <c r="B72" s="46"/>
    </row>
    <row r="73" spans="1:2" x14ac:dyDescent="0.25">
      <c r="A73" s="30"/>
      <c r="B73" s="46"/>
    </row>
  </sheetData>
  <mergeCells count="20">
    <mergeCell ref="A62:A63"/>
    <mergeCell ref="A64:B64"/>
    <mergeCell ref="A65:A67"/>
    <mergeCell ref="A37:A39"/>
    <mergeCell ref="A40:A42"/>
    <mergeCell ref="A43:B43"/>
    <mergeCell ref="A44:A45"/>
    <mergeCell ref="A47:A50"/>
    <mergeCell ref="A51:A54"/>
    <mergeCell ref="A55:A61"/>
    <mergeCell ref="A1:B1"/>
    <mergeCell ref="A2:B2"/>
    <mergeCell ref="A8:A10"/>
    <mergeCell ref="A11:B11"/>
    <mergeCell ref="A12:A14"/>
    <mergeCell ref="A15:B15"/>
    <mergeCell ref="A3:A7"/>
    <mergeCell ref="A16:A31"/>
    <mergeCell ref="A33:A35"/>
    <mergeCell ref="A36:B36"/>
  </mergeCells>
  <conditionalFormatting sqref="B39">
    <cfRule type="containsBlanks" dxfId="2" priority="2">
      <formula>LEN(TRIM(B39))=0</formula>
    </cfRule>
  </conditionalFormatting>
  <dataValidations count="2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  <dataValidation allowBlank="1" showInputMessage="1" showErrorMessage="1" promptTitle="Наступний день" prompt="після подачі пропозицій." sqref="B39"/>
  </dataValidations>
  <hyperlinks>
    <hyperlink ref="B18" r:id="rId1"/>
    <hyperlink ref="B13" r:id="rId2"/>
    <hyperlink ref="B70" r:id="rId3"/>
    <hyperlink ref="B26" location="'Титульний лист конверта'!A1" display="На конверт має бути наклеєний  Титульний лист, який автоматично формується при заповненні Додатку 1. "/>
    <hyperlink ref="B5" location="'Додаток 1'!A1" display="Запит комерційної пропозиції на закупівлю надано в Додатку 1."/>
    <hyperlink ref="B6" location="'Додаток 2'!A1" display="Детальні технічні характеристики виробів зазначені в  Додатку 2.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showGridLines="0" showZeros="0" defaultGridColor="0" colorId="22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12.75" x14ac:dyDescent="0.25"/>
  <cols>
    <col min="1" max="1" width="54.42578125" style="51" customWidth="1"/>
    <col min="2" max="2" width="14.85546875" style="51" customWidth="1"/>
    <col min="3" max="3" width="42.140625" style="51" customWidth="1"/>
    <col min="4" max="16384" width="9.140625" style="51"/>
  </cols>
  <sheetData>
    <row r="1" spans="1:3" ht="22.5" customHeight="1" x14ac:dyDescent="0.25">
      <c r="A1" s="53" t="str">
        <f>IF($C$4=0,"Додаток 1. Специфікація закупівлі","Додаток 1. Цінова пропозиція")</f>
        <v>Додаток 1. Специфікація закупівлі</v>
      </c>
      <c r="B1" s="53"/>
      <c r="C1" s="83" t="str">
        <f>IF($C$4=0,"Змінювати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3" s="55" customFormat="1" ht="12.75" customHeight="1" x14ac:dyDescent="0.25">
      <c r="A2" s="54" t="str">
        <f>Документація!B3</f>
        <v>Виготовлення карт Екстра Сервіс</v>
      </c>
      <c r="B2" s="54"/>
      <c r="C2" s="83" t="str">
        <f>IF($C$4=0,"Поля для заповнення промарковано кольором.","")</f>
        <v>Поля для заповнення промарковано кольором.</v>
      </c>
    </row>
    <row r="3" spans="1:3" s="55" customFormat="1" x14ac:dyDescent="0.25">
      <c r="A3" s="54"/>
      <c r="B3" s="54"/>
      <c r="C3" s="84" t="str">
        <f>IF($C$4=0,"Вказати/підтвердити вимоги","")</f>
        <v>Вказати/підтвердити вимоги</v>
      </c>
    </row>
    <row r="4" spans="1:3" s="55" customFormat="1" ht="12.75" customHeight="1" x14ac:dyDescent="0.25">
      <c r="A4" s="113" t="s">
        <v>96</v>
      </c>
      <c r="B4" s="113"/>
      <c r="C4" s="81"/>
    </row>
    <row r="5" spans="1:3" s="55" customFormat="1" ht="12.75" customHeight="1" x14ac:dyDescent="0.25">
      <c r="A5" s="109" t="s">
        <v>23</v>
      </c>
      <c r="B5" s="109"/>
      <c r="C5" s="79"/>
    </row>
    <row r="6" spans="1:3" s="55" customFormat="1" ht="12.75" customHeight="1" x14ac:dyDescent="0.25">
      <c r="A6" s="109" t="s">
        <v>24</v>
      </c>
      <c r="B6" s="109"/>
      <c r="C6" s="79"/>
    </row>
    <row r="7" spans="1:3" s="55" customFormat="1" ht="12.75" customHeight="1" x14ac:dyDescent="0.25">
      <c r="A7" s="109" t="s">
        <v>25</v>
      </c>
      <c r="B7" s="109"/>
      <c r="C7" s="82"/>
    </row>
    <row r="8" spans="1:3" s="55" customFormat="1" ht="12.75" customHeight="1" x14ac:dyDescent="0.25">
      <c r="A8" s="109" t="s">
        <v>26</v>
      </c>
      <c r="B8" s="109"/>
      <c r="C8" s="79"/>
    </row>
    <row r="9" spans="1:3" s="55" customFormat="1" ht="12.75" customHeight="1" x14ac:dyDescent="0.25">
      <c r="A9" s="109" t="s">
        <v>27</v>
      </c>
      <c r="B9" s="109"/>
      <c r="C9" s="79"/>
    </row>
    <row r="10" spans="1:3" s="55" customFormat="1" ht="12.75" customHeight="1" x14ac:dyDescent="0.25">
      <c r="A10" s="109" t="s">
        <v>40</v>
      </c>
      <c r="B10" s="109"/>
      <c r="C10" s="82"/>
    </row>
    <row r="11" spans="1:3" s="55" customFormat="1" ht="12.75" customHeight="1" x14ac:dyDescent="0.25">
      <c r="A11" s="109" t="s">
        <v>28</v>
      </c>
      <c r="B11" s="109"/>
      <c r="C11" s="79"/>
    </row>
    <row r="12" spans="1:3" s="55" customFormat="1" ht="12.75" customHeight="1" x14ac:dyDescent="0.25">
      <c r="A12" s="109" t="s">
        <v>32</v>
      </c>
      <c r="B12" s="109"/>
      <c r="C12" s="82"/>
    </row>
    <row r="13" spans="1:3" s="55" customFormat="1" ht="12.75" customHeight="1" x14ac:dyDescent="0.25">
      <c r="A13" s="109" t="s">
        <v>33</v>
      </c>
      <c r="B13" s="109"/>
      <c r="C13" s="79"/>
    </row>
    <row r="14" spans="1:3" s="55" customFormat="1" ht="12.75" customHeight="1" x14ac:dyDescent="0.25">
      <c r="A14" s="109" t="s">
        <v>61</v>
      </c>
      <c r="B14" s="109"/>
      <c r="C14" s="79"/>
    </row>
    <row r="15" spans="1:3" s="55" customFormat="1" ht="12.75" customHeight="1" x14ac:dyDescent="0.25">
      <c r="A15" s="109" t="s">
        <v>48</v>
      </c>
      <c r="B15" s="109"/>
      <c r="C15" s="79"/>
    </row>
    <row r="16" spans="1:3" s="55" customFormat="1" ht="12.75" customHeight="1" x14ac:dyDescent="0.25">
      <c r="A16" s="109" t="s">
        <v>29</v>
      </c>
      <c r="B16" s="109"/>
      <c r="C16" s="79"/>
    </row>
    <row r="17" spans="1:3" s="55" customFormat="1" ht="12.75" customHeight="1" x14ac:dyDescent="0.25">
      <c r="A17" s="109" t="s">
        <v>36</v>
      </c>
      <c r="B17" s="109"/>
      <c r="C17" s="79"/>
    </row>
    <row r="18" spans="1:3" s="55" customFormat="1" ht="12.75" customHeight="1" x14ac:dyDescent="0.25">
      <c r="A18" s="109" t="s">
        <v>30</v>
      </c>
      <c r="B18" s="109"/>
      <c r="C18" s="79"/>
    </row>
    <row r="19" spans="1:3" s="55" customFormat="1" ht="12.75" customHeight="1" x14ac:dyDescent="0.25">
      <c r="A19" s="109" t="s">
        <v>31</v>
      </c>
      <c r="B19" s="109"/>
      <c r="C19" s="79"/>
    </row>
    <row r="20" spans="1:3" s="55" customFormat="1" ht="12.75" customHeight="1" x14ac:dyDescent="0.25">
      <c r="A20" s="109" t="s">
        <v>58</v>
      </c>
      <c r="B20" s="109"/>
      <c r="C20" s="79"/>
    </row>
    <row r="21" spans="1:3" s="55" customFormat="1" ht="12.75" customHeight="1" x14ac:dyDescent="0.25">
      <c r="A21" s="73" t="s">
        <v>99</v>
      </c>
      <c r="B21" s="74"/>
      <c r="C21" s="80"/>
    </row>
    <row r="22" spans="1:3" ht="39" customHeight="1" x14ac:dyDescent="0.25">
      <c r="A22" s="110" t="s">
        <v>129</v>
      </c>
      <c r="B22" s="111"/>
      <c r="C22" s="78"/>
    </row>
    <row r="23" spans="1:3" ht="54.75" customHeight="1" x14ac:dyDescent="0.25">
      <c r="A23" s="111" t="s">
        <v>128</v>
      </c>
      <c r="B23" s="111"/>
      <c r="C23" s="78"/>
    </row>
    <row r="24" spans="1:3" ht="50.25" customHeight="1" x14ac:dyDescent="0.25">
      <c r="A24" s="112" t="s">
        <v>122</v>
      </c>
      <c r="B24" s="112"/>
      <c r="C24" s="78"/>
    </row>
    <row r="25" spans="1:3" ht="26.25" customHeight="1" x14ac:dyDescent="0.25">
      <c r="A25" s="112" t="s">
        <v>119</v>
      </c>
      <c r="B25" s="112"/>
      <c r="C25" s="78"/>
    </row>
    <row r="26" spans="1:3" ht="28.5" customHeight="1" x14ac:dyDescent="0.25">
      <c r="A26" s="112" t="s">
        <v>120</v>
      </c>
      <c r="B26" s="112"/>
      <c r="C26" s="78"/>
    </row>
    <row r="27" spans="1:3" ht="66" customHeight="1" x14ac:dyDescent="0.25">
      <c r="A27" s="115" t="s">
        <v>121</v>
      </c>
      <c r="B27" s="115"/>
      <c r="C27" s="78"/>
    </row>
    <row r="28" spans="1:3" ht="37.5" customHeight="1" x14ac:dyDescent="0.25">
      <c r="A28" s="114" t="s">
        <v>98</v>
      </c>
      <c r="B28" s="114"/>
      <c r="C28" s="78"/>
    </row>
    <row r="29" spans="1:3" s="72" customFormat="1" ht="25.5" customHeight="1" x14ac:dyDescent="0.25">
      <c r="A29" s="85" t="s">
        <v>115</v>
      </c>
      <c r="B29" s="85" t="s">
        <v>116</v>
      </c>
      <c r="C29" s="77" t="s">
        <v>124</v>
      </c>
    </row>
    <row r="30" spans="1:3" s="56" customFormat="1" ht="23.25" customHeight="1" x14ac:dyDescent="0.25">
      <c r="A30" s="88" t="s">
        <v>130</v>
      </c>
      <c r="B30" s="86">
        <v>300000</v>
      </c>
      <c r="C30" s="87"/>
    </row>
    <row r="31" spans="1:3" s="75" customFormat="1" ht="22.5" customHeight="1" x14ac:dyDescent="0.25">
      <c r="A31" s="116" t="s">
        <v>117</v>
      </c>
      <c r="B31" s="116"/>
      <c r="C31" s="76">
        <f>$B30*C30</f>
        <v>0</v>
      </c>
    </row>
    <row r="32" spans="1:3" s="56" customFormat="1" x14ac:dyDescent="0.25">
      <c r="A32" s="51">
        <v>0</v>
      </c>
      <c r="B32" s="51"/>
      <c r="C32" s="51"/>
    </row>
    <row r="33" spans="1:3" s="56" customFormat="1" x14ac:dyDescent="0.25">
      <c r="A33" s="51"/>
      <c r="B33" s="51"/>
      <c r="C33" s="51"/>
    </row>
    <row r="34" spans="1:3" s="56" customFormat="1" x14ac:dyDescent="0.25">
      <c r="A34" s="51"/>
      <c r="B34" s="51"/>
      <c r="C34" s="51"/>
    </row>
    <row r="35" spans="1:3" s="56" customFormat="1" x14ac:dyDescent="0.25">
      <c r="A35" s="51"/>
      <c r="B35" s="51"/>
      <c r="C35" s="51"/>
    </row>
    <row r="36" spans="1:3" s="56" customFormat="1" x14ac:dyDescent="0.25">
      <c r="A36" s="51"/>
      <c r="B36" s="51"/>
      <c r="C36" s="51"/>
    </row>
    <row r="37" spans="1:3" s="56" customFormat="1" x14ac:dyDescent="0.25">
      <c r="A37" s="51"/>
      <c r="B37" s="51"/>
      <c r="C37" s="51"/>
    </row>
    <row r="38" spans="1:3" s="56" customFormat="1" x14ac:dyDescent="0.25">
      <c r="A38" s="51"/>
      <c r="B38" s="51"/>
      <c r="C38" s="51"/>
    </row>
    <row r="39" spans="1:3" s="56" customFormat="1" x14ac:dyDescent="0.25">
      <c r="A39" s="51"/>
      <c r="B39" s="51"/>
      <c r="C39" s="51"/>
    </row>
    <row r="40" spans="1:3" s="56" customFormat="1" x14ac:dyDescent="0.25">
      <c r="A40" s="51"/>
      <c r="B40" s="51"/>
      <c r="C40" s="51"/>
    </row>
    <row r="41" spans="1:3" s="56" customFormat="1" x14ac:dyDescent="0.25">
      <c r="A41" s="51"/>
      <c r="B41" s="51"/>
      <c r="C41" s="51"/>
    </row>
    <row r="42" spans="1:3" s="56" customFormat="1" x14ac:dyDescent="0.25">
      <c r="A42" s="51"/>
      <c r="B42" s="51"/>
      <c r="C42" s="51"/>
    </row>
    <row r="43" spans="1:3" s="56" customFormat="1" x14ac:dyDescent="0.25">
      <c r="A43" s="51"/>
      <c r="B43" s="51"/>
      <c r="C43" s="51"/>
    </row>
    <row r="44" spans="1:3" s="56" customFormat="1" x14ac:dyDescent="0.25">
      <c r="A44" s="51"/>
      <c r="B44" s="51"/>
      <c r="C44" s="51"/>
    </row>
    <row r="45" spans="1:3" s="56" customFormat="1" x14ac:dyDescent="0.25">
      <c r="A45" s="51"/>
      <c r="B45" s="51"/>
      <c r="C45" s="51"/>
    </row>
    <row r="46" spans="1:3" s="56" customFormat="1" x14ac:dyDescent="0.25">
      <c r="A46" s="51"/>
      <c r="B46" s="51"/>
      <c r="C46" s="51"/>
    </row>
    <row r="47" spans="1:3" s="56" customFormat="1" x14ac:dyDescent="0.25">
      <c r="A47" s="51"/>
      <c r="B47" s="51"/>
      <c r="C47" s="51"/>
    </row>
    <row r="48" spans="1:3" s="56" customFormat="1" x14ac:dyDescent="0.25">
      <c r="A48" s="51"/>
      <c r="B48" s="51"/>
      <c r="C48" s="51"/>
    </row>
    <row r="49" spans="1:3" s="56" customFormat="1" x14ac:dyDescent="0.25">
      <c r="A49" s="51"/>
      <c r="B49" s="51"/>
      <c r="C49" s="51"/>
    </row>
    <row r="50" spans="1:3" s="56" customFormat="1" ht="21" customHeight="1" x14ac:dyDescent="0.25">
      <c r="A50" s="51"/>
      <c r="B50" s="51"/>
      <c r="C50" s="51"/>
    </row>
    <row r="51" spans="1:3" s="56" customFormat="1" ht="28.5" customHeight="1" x14ac:dyDescent="0.25">
      <c r="A51" s="51"/>
      <c r="B51" s="51"/>
      <c r="C51" s="51"/>
    </row>
  </sheetData>
  <sheetProtection algorithmName="SHA-512" hashValue="0Ebp5IYi00Pn64iniTKobKUsZijAVyuscfPnwDjEG+GnOhFHAy5zxiHhlkbfpNmrnmf7EBxOXfB6XIvSAP3jLg==" saltValue="uk7bqdAoJbHEDkAJ8Vd+xw==" spinCount="100000" sheet="1" formatCells="0" formatColumns="0" formatRows="0" autoFilter="0"/>
  <protectedRanges>
    <protectedRange sqref="C1:C1048576" name="Диапазон1"/>
  </protectedRanges>
  <mergeCells count="25">
    <mergeCell ref="A28:B28"/>
    <mergeCell ref="A27:B27"/>
    <mergeCell ref="A31:B31"/>
    <mergeCell ref="A25:B25"/>
    <mergeCell ref="A26:B26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19:B19"/>
    <mergeCell ref="A20:B20"/>
    <mergeCell ref="A22:B22"/>
    <mergeCell ref="A23:B23"/>
    <mergeCell ref="A24:B24"/>
  </mergeCells>
  <conditionalFormatting sqref="C4:C20 C23:C28">
    <cfRule type="containsBlanks" dxfId="1" priority="4">
      <formula>LEN(TRIM(C4))=0</formula>
    </cfRule>
  </conditionalFormatting>
  <conditionalFormatting sqref="C22">
    <cfRule type="containsBlanks" dxfId="0" priority="3">
      <formula>LEN(TRIM(C22))=0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:B1"/>
  </dataValidations>
  <pageMargins left="0.27559055118110237" right="0.19685039370078741" top="0.19685039370078741" bottom="0.3543307086614173" header="0.19685039370078741" footer="0.19685039370078741"/>
  <pageSetup paperSize="9" scale="89" orientation="portrait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zoomScaleNormal="100" workbookViewId="0">
      <selection activeCell="A3" sqref="A3"/>
    </sheetView>
  </sheetViews>
  <sheetFormatPr defaultRowHeight="12.75" x14ac:dyDescent="0.2"/>
  <cols>
    <col min="1" max="1" width="46.7109375" style="58" customWidth="1"/>
    <col min="2" max="2" width="82.7109375" style="58" customWidth="1"/>
    <col min="3" max="16384" width="9.140625" style="58"/>
  </cols>
  <sheetData>
    <row r="1" spans="1:2" x14ac:dyDescent="0.2">
      <c r="A1" s="53" t="s">
        <v>100</v>
      </c>
    </row>
    <row r="2" spans="1:2" x14ac:dyDescent="0.2">
      <c r="A2" s="54" t="str">
        <f>Документація!B3</f>
        <v>Виготовлення карт Екстра Сервіс</v>
      </c>
    </row>
    <row r="3" spans="1:2" x14ac:dyDescent="0.2">
      <c r="A3" s="59"/>
    </row>
    <row r="4" spans="1:2" ht="102" x14ac:dyDescent="0.2">
      <c r="A4" s="60" t="s">
        <v>114</v>
      </c>
      <c r="B4" s="61" t="s">
        <v>118</v>
      </c>
    </row>
    <row r="5" spans="1:2" ht="159" customHeight="1" x14ac:dyDescent="0.2">
      <c r="A5" s="62"/>
      <c r="B5" s="63"/>
    </row>
    <row r="6" spans="1:2" ht="76.5" x14ac:dyDescent="0.2">
      <c r="A6" s="64" t="s">
        <v>113</v>
      </c>
      <c r="B6" s="65" t="s">
        <v>112</v>
      </c>
    </row>
    <row r="7" spans="1:2" ht="238.5" customHeight="1" x14ac:dyDescent="0.2">
      <c r="A7" s="66"/>
      <c r="B7" s="67"/>
    </row>
    <row r="8" spans="1:2" ht="246" customHeight="1" x14ac:dyDescent="0.2">
      <c r="A8" s="68"/>
      <c r="B8" s="69"/>
    </row>
    <row r="9" spans="1:2" ht="154.5" customHeight="1" x14ac:dyDescent="0.2">
      <c r="A9" s="70" t="s">
        <v>111</v>
      </c>
      <c r="B9" s="71" t="s">
        <v>131</v>
      </c>
    </row>
  </sheetData>
  <dataValidations count="1">
    <dataValidation allowBlank="1" showInputMessage="1" showErrorMessage="1" promptTitle="Оригінал документації" prompt="за посиланням:_x000a_http://foxtrotgroup.com.ua/uk/tender.html" sqref="A1"/>
  </dataValidations>
  <pageMargins left="0.39370078740157483" right="0.39370078740157483" top="0.39370078740157483" bottom="0.39370078740157483" header="0.11811023622047244" footer="0.11811023622047244"/>
  <pageSetup paperSize="9" scale="7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Normal="100" workbookViewId="0">
      <selection sqref="A1:XFD1048576"/>
    </sheetView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2" t="s">
        <v>60</v>
      </c>
      <c r="B1" s="21"/>
      <c r="C1" s="15" t="str">
        <f>CONCATENATE("Вхідний № ",RIGHT(LEFT($C$19,10),3),"/_______")</f>
        <v>Вхідний № 638/_______</v>
      </c>
    </row>
    <row r="2" spans="1:3" s="9" customFormat="1" x14ac:dyDescent="0.25">
      <c r="A2" s="23">
        <f>WORKDAY(Документація!$B$39,-1)</f>
        <v>43734</v>
      </c>
      <c r="B2" s="20"/>
      <c r="C2" s="11"/>
    </row>
    <row r="3" spans="1:3" s="9" customFormat="1" x14ac:dyDescent="0.25">
      <c r="A3" s="5"/>
      <c r="B3" s="4"/>
      <c r="C3" s="11" t="s">
        <v>35</v>
      </c>
    </row>
    <row r="4" spans="1:3" ht="67.5" customHeight="1" x14ac:dyDescent="0.25">
      <c r="A4" s="13" t="s">
        <v>0</v>
      </c>
      <c r="B4" s="119">
        <f>'Додаток 1'!$C$4</f>
        <v>0</v>
      </c>
      <c r="C4" s="120"/>
    </row>
    <row r="5" spans="1:3" ht="18" customHeight="1" x14ac:dyDescent="0.25">
      <c r="A5" s="6"/>
      <c r="B5" s="121">
        <f>'Додаток 1'!$C$9</f>
        <v>0</v>
      </c>
      <c r="C5" s="122"/>
    </row>
    <row r="6" spans="1:3" x14ac:dyDescent="0.25">
      <c r="A6" s="11" t="s">
        <v>34</v>
      </c>
      <c r="B6" s="121">
        <f>'Додаток 1'!$C$11</f>
        <v>0</v>
      </c>
      <c r="C6" s="122"/>
    </row>
    <row r="7" spans="1:3" s="2" customFormat="1" ht="18" customHeight="1" x14ac:dyDescent="0.25">
      <c r="A7" s="17"/>
      <c r="B7" s="123">
        <f>'Додаток 1'!$C$12</f>
        <v>0</v>
      </c>
      <c r="C7" s="123"/>
    </row>
    <row r="8" spans="1:3" s="9" customFormat="1" ht="18" customHeight="1" x14ac:dyDescent="0.25">
      <c r="A8" s="17"/>
      <c r="B8" s="121">
        <f>'Додаток 1'!$C$13</f>
        <v>0</v>
      </c>
      <c r="C8" s="122"/>
    </row>
    <row r="9" spans="1:3" s="9" customFormat="1" ht="18" customHeight="1" x14ac:dyDescent="0.25">
      <c r="A9" s="12"/>
      <c r="B9" s="18"/>
      <c r="C9" s="19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17" t="s">
        <v>22</v>
      </c>
      <c r="C11" s="117"/>
    </row>
    <row r="12" spans="1:3" ht="131.25" customHeight="1" x14ac:dyDescent="0.25">
      <c r="A12" s="7"/>
      <c r="B12" s="118" t="str">
        <f>Документація!B3</f>
        <v>Виготовлення карт Екстра Сервіс</v>
      </c>
      <c r="C12" s="118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4" t="s">
        <v>1</v>
      </c>
      <c r="C14" s="9" t="s">
        <v>21</v>
      </c>
    </row>
    <row r="15" spans="1:3" s="3" customFormat="1" x14ac:dyDescent="0.25">
      <c r="C15" s="9" t="s">
        <v>2</v>
      </c>
    </row>
    <row r="16" spans="1:3" s="3" customFormat="1" x14ac:dyDescent="0.25">
      <c r="B16" s="5"/>
      <c r="C16" s="9" t="s">
        <v>57</v>
      </c>
    </row>
    <row r="17" spans="3:3" x14ac:dyDescent="0.25">
      <c r="C17" s="9" t="s">
        <v>3</v>
      </c>
    </row>
    <row r="18" spans="3:3" x14ac:dyDescent="0.25">
      <c r="C18" s="9" t="s">
        <v>4</v>
      </c>
    </row>
    <row r="19" spans="3:3" x14ac:dyDescent="0.25">
      <c r="C19" s="8" t="str">
        <f>Документація!B18</f>
        <v>tender-638@foxtrot.ua</v>
      </c>
    </row>
    <row r="20" spans="3:3" x14ac:dyDescent="0.25">
      <c r="C20" s="16" t="s">
        <v>46</v>
      </c>
    </row>
    <row r="21" spans="3:3" hidden="1" x14ac:dyDescent="0.25"/>
  </sheetData>
  <sheetProtection sheet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Документація</vt:lpstr>
      <vt:lpstr>Додаток 1</vt:lpstr>
      <vt:lpstr>Додаток 2</vt:lpstr>
      <vt:lpstr>Титульний лист конверта</vt:lpstr>
      <vt:lpstr>'Додаток 1'!Область_печати</vt:lpstr>
      <vt:lpstr>'Додаток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2019-09-13T10:11:04Z</dcterms:modified>
</cp:coreProperties>
</file>