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1'!$A$34:$E$36</definedName>
    <definedName name="_xlnm._FilterDatabase" localSheetId="2" hidden="1">'Додаток 2'!#REF!</definedName>
  </definedNames>
  <calcPr calcId="145621"/>
</workbook>
</file>

<file path=xl/calcChain.xml><?xml version="1.0" encoding="utf-8"?>
<calcChain xmlns="http://schemas.openxmlformats.org/spreadsheetml/2006/main">
  <c r="E37" i="3" l="1"/>
  <c r="A2" i="1" l="1"/>
  <c r="C1" i="1"/>
  <c r="C19" i="1"/>
  <c r="A1" i="3" l="1"/>
  <c r="E2" i="3" l="1"/>
  <c r="E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<sst xmlns="http://schemas.openxmlformats.org/spreadsheetml/2006/main" count="136" uniqueCount="135">
  <si>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</si>
  <si>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</si>
  <si>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</si>
  <si>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</si>
  <si>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</si>
  <si>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</si>
  <si>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</si>
  <si>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</si>
  <si>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</si>
  <si>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</si>
  <si>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</si>
  <si>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</si>
  <si>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</si>
  <si>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</si>
  <si>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</si>
  <si>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</si>
  <si>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</si>
  <si>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</si>
  <si>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</si>
  <si>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</si>
  <si>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</si>
  <si>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</si>
  <si>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</si>
  <si>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</si>
  <si>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</si>
  <si>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</si>
  <si>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</si>
  <si>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</si>
  <si>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</si>
  <si>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</si>
  <si>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</si>
  <si>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</si>
  <si>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</si>
  <si>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</si>
  <si>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</si>
  <si>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</si>
  <si>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</si>
  <si>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</si>
  <si>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</si>
  <si>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</si>
  <si>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</si>
  <si>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</si>
  <si>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</si>
  <si>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</si>
  <si>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</si>
  <si>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</si>
  <si>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</si>
  <si>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</si>
  <si>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</si>
  <si>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</si>
  <si>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</si>
  <si>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</si>
  <si>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</si>
  <si>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</si>
  <si>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</si>
  <si>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</si>
  <si>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</si>
  <si>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</si>
  <si>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</si>
  <si>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</si>
  <si>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</si>
  <si>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</si>
  <si>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</si>
  <si>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</si>
  <si>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</si>
  <si>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</si>
  <si>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</si>
  <si>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</si>
  <si>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</si>
  <si>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</si>
  <si>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</si>
  <si>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</si>
  <si>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</si>
  <si>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</si>
  <si>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</si>
  <si>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</si>
  <si>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</si>
  <si>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</si>
  <si>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</si>
  <si>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</si>
  <si>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</si>
  <si>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</si>
  <si>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</si>
  <si>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</si>
  <si>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</si>
  <si>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</si>
  <si>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</si>
  <si>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</si>
  <si>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</si>
  <si>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</si>
  <si>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</si>
  <si>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Ціна, грн. з ПДВ</t>
  </si>
  <si>
    <t>Найменування</t>
  </si>
  <si>
    <t>Всього сума закупівлі, грн. з ПДВ: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</si>
  <si>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</si>
  <si>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</si>
  <si>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</si>
  <si>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Зразки не повертаються.</t>
  </si>
  <si>
    <t>Кожен зразок має бути промаркований найменуванням компанії Учасника.</t>
  </si>
  <si>
    <t>Разом з комерційною пропозицією Учасник має надати:</t>
  </si>
  <si>
    <t>•  Комерційну пропозицію у форматі Додатку 1 в Excel;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</si>
  <si>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</si>
  <si>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</si>
  <si>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Запит комерційної пропозиції, детальна інформація та вимоги щодо предмету закупівлі надані в Додатку 1.</t>
  </si>
  <si>
    <t>Для участі у закупівлях Групи компаній «ФОКСТРОТ» необхідно оформити реєстрацію за посиланням:</t>
  </si>
  <si>
    <t>Обсяг закупівлі на рік, штук</t>
  </si>
  <si>
    <t>Доставка за рахунок Постачальника на склад Замовника за адресою: смт. Гостомель, вул. Свято-Покровська, 141 П. Підтвердити або вказати свої умови.</t>
  </si>
  <si>
    <t>Термін поставки: не більше 10 робочих днів від дати замовлення. Підтвердити або вказати свої умови.</t>
  </si>
  <si>
    <t>Умови оплати: безготівкова оплата по факту поставки впродовж 30-ти банківських днів після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</si>
  <si>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Гарантійний строк: не менше двох років. Підтвердити або вказати свої умови.</t>
  </si>
  <si>
    <t>Тендерна пропозиція має включати вартість фасування, упаковки та доставки. Підтвердити або вказати свої умови.</t>
  </si>
  <si>
    <t>•  Зразки виробів, які повністю відповідають технічним параметрам даної закупівлі.</t>
  </si>
  <si>
    <t>•  Сертифікати якості на вироби.</t>
  </si>
  <si>
    <t>Критеріями вибору переможця є відповідність зразків технічним параметрам даної закупівлі, їх якість та ціна.</t>
  </si>
  <si>
    <t>Додаток 2. Технічні параметри</t>
  </si>
  <si>
    <t>вертикальний; розмір: 100х75мм; ПВХ підвищеної щільності</t>
  </si>
  <si>
    <t>ширина: 20мм; довжина: 900мм; фурнітура: металевий карабін; колір: фіолетовий (PANTONE 2665C); матеріал: гладкий поліестер</t>
  </si>
  <si>
    <t>1.</t>
  </si>
  <si>
    <t>2.</t>
  </si>
  <si>
    <t>Технічні параметри надано в Додатку 2.</t>
  </si>
  <si>
    <t>Поставки 4-ма партіями по 3500 штук кожного виробу, відповідно до замовлень Замовника. Підтвердити або вказати свої умови.</t>
  </si>
  <si>
    <t>Продукція має бути розфасована за видами в упаковку по 10 штук. Кожна упаковка має містити маркування із зазначенням назви виробу та кількості в упаковці. Підтвердити.</t>
  </si>
  <si>
    <t>Групова упаковка має забезпечити збереження виробів під час транспортування територією України та в умовах складського зберігання. Кожна групова упаковка має містити маркування із зазначенням назви виробу та кількості в упаковці. Всі вироби відвантажуються на палетах. Підтвердити або вказати свої умови.</t>
  </si>
  <si>
    <t>tender-661@foxtrot.ua</t>
  </si>
  <si>
    <t>Тасьма з логотипом</t>
  </si>
  <si>
    <t>Карман для бейджа</t>
  </si>
  <si>
    <t>Переможці процедури закупівлі на запит Замовника надають такі документи в електронному вигляді:</t>
  </si>
  <si>
    <t>У разі наявності в ціні пропозиції валютної складової, вказати:
   1. Курс валюти на дату даної пропозиції;</t>
  </si>
  <si>
    <t>4. Посилання на ресурс, на якому публікується курс вказаної валюти;</t>
  </si>
  <si>
    <t>5. Доля валютної складової в ціні пропозиції у відсотках.</t>
  </si>
  <si>
    <r>
      <t xml:space="preserve">2. Назва валюти </t>
    </r>
    <r>
      <rPr>
        <sz val="10"/>
        <color theme="0" tint="-0.34998626667073579"/>
        <rFont val="Cambria"/>
        <family val="1"/>
        <charset val="204"/>
        <scheme val="major"/>
      </rPr>
      <t>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</si>
  <si>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</si>
  <si>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Учасник може надати пропозицію як на весь обсяг закупівлі, так і на будь-яку його частину.</t>
  </si>
  <si>
    <t>Тасьма з логотипом та карман для бейджа</t>
  </si>
  <si>
    <t>Тасьма з логотипом та карабіном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</si>
</sst>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_-* #,##0.0000000_р_._-;\-* #,##0.0000000_р_._-;_-* &quot;-&quot;??_р_._-;_-@_-"/>
  </numFmts>
  <fonts count="5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20"/>
      <color rgb="FFC00000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u/>
      <sz val="11"/>
      <color theme="10"/>
      <name val="Cambria"/>
      <family val="1"/>
      <charset val="204"/>
    </font>
    <font>
      <sz val="16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color theme="0" tint="-0.34998626667073579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2" fillId="0" borderId="0"/>
    <xf numFmtId="0" fontId="23" fillId="0" borderId="0"/>
    <xf numFmtId="164" fontId="9" fillId="0" borderId="0" applyFont="0" applyFill="0" applyBorder="0" applyAlignment="0" applyProtection="0"/>
    <xf numFmtId="0" fontId="24" fillId="0" borderId="0"/>
    <xf numFmtId="37" fontId="25" fillId="3" borderId="10">
      <protection hidden="1"/>
    </xf>
    <xf numFmtId="168" fontId="23" fillId="4" borderId="10">
      <protection hidden="1"/>
    </xf>
    <xf numFmtId="37" fontId="23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5" fillId="5" borderId="0" applyNumberFormat="0" applyBorder="0" applyAlignment="0">
      <alignment horizontal="center"/>
      <protection hidden="1"/>
    </xf>
    <xf numFmtId="0" fontId="23" fillId="6" borderId="0" applyNumberFormat="0" applyBorder="0" applyAlignment="0">
      <protection hidden="1"/>
    </xf>
    <xf numFmtId="173" fontId="25" fillId="7" borderId="10">
      <alignment horizontal="right"/>
      <protection locked="0"/>
    </xf>
    <xf numFmtId="173" fontId="23" fillId="8" borderId="10">
      <alignment horizontal="right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37" fontId="25" fillId="7" borderId="3" applyNumberFormat="0" applyBorder="0">
      <alignment horizontal="left"/>
      <protection locked="0"/>
    </xf>
    <xf numFmtId="0" fontId="23" fillId="8" borderId="0" applyNumberFormat="0" applyBorder="0">
      <alignment horizontal="left"/>
      <protection locked="0"/>
    </xf>
    <xf numFmtId="174" fontId="28" fillId="0" borderId="0">
      <alignment horizontal="left"/>
    </xf>
    <xf numFmtId="174" fontId="29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37" fontId="25" fillId="9" borderId="11">
      <alignment horizontal="center" vertical="center"/>
      <protection hidden="1"/>
    </xf>
    <xf numFmtId="168" fontId="23" fillId="10" borderId="11">
      <alignment horizontal="center" vertical="center"/>
      <protection hidden="1"/>
    </xf>
    <xf numFmtId="37" fontId="23" fillId="10" borderId="11">
      <alignment horizontal="center" vertical="center"/>
      <protection hidden="1"/>
    </xf>
    <xf numFmtId="175" fontId="32" fillId="9" borderId="10">
      <alignment horizontal="right"/>
      <protection locked="0"/>
    </xf>
    <xf numFmtId="176" fontId="33" fillId="10" borderId="10">
      <alignment horizontal="right"/>
      <protection locked="0"/>
    </xf>
    <xf numFmtId="37" fontId="32" fillId="3" borderId="10">
      <alignment vertical="center"/>
      <protection hidden="1"/>
    </xf>
    <xf numFmtId="168" fontId="33" fillId="4" borderId="10">
      <alignment vertical="center"/>
      <protection hidden="1"/>
    </xf>
    <xf numFmtId="37" fontId="33" fillId="4" borderId="10">
      <alignment vertical="center"/>
      <protection hidden="1"/>
    </xf>
    <xf numFmtId="38" fontId="25" fillId="0" borderId="12"/>
    <xf numFmtId="177" fontId="23" fillId="0" borderId="12"/>
    <xf numFmtId="38" fontId="23" fillId="0" borderId="12"/>
    <xf numFmtId="0" fontId="34" fillId="0" borderId="0"/>
    <xf numFmtId="37" fontId="25" fillId="9" borderId="11">
      <alignment vertical="center"/>
      <protection hidden="1"/>
    </xf>
    <xf numFmtId="168" fontId="23" fillId="10" borderId="11">
      <alignment vertical="center"/>
      <protection hidden="1"/>
    </xf>
    <xf numFmtId="37" fontId="23" fillId="10" borderId="11">
      <alignment vertical="center"/>
      <protection hidden="1"/>
    </xf>
    <xf numFmtId="178" fontId="25" fillId="3" borderId="10">
      <alignment horizontal="right"/>
      <protection hidden="1"/>
    </xf>
    <xf numFmtId="178" fontId="23" fillId="4" borderId="10">
      <alignment horizontal="right"/>
      <protection hidden="1"/>
    </xf>
    <xf numFmtId="178" fontId="25" fillId="7" borderId="10">
      <alignment horizontal="right"/>
      <protection locked="0"/>
    </xf>
    <xf numFmtId="178" fontId="23" fillId="8" borderId="10">
      <alignment horizontal="right"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5" fillId="0" borderId="0"/>
    <xf numFmtId="38" fontId="32" fillId="11" borderId="10">
      <alignment vertical="center"/>
      <protection locked="0"/>
    </xf>
    <xf numFmtId="177" fontId="33" fillId="4" borderId="10">
      <alignment vertical="center"/>
      <protection locked="0"/>
    </xf>
    <xf numFmtId="38" fontId="33" fillId="4" borderId="10">
      <alignment vertical="center"/>
      <protection locked="0"/>
    </xf>
    <xf numFmtId="39" fontId="32" fillId="0" borderId="13">
      <alignment horizontal="center" vertical="center"/>
      <protection hidden="1"/>
    </xf>
    <xf numFmtId="179" fontId="33" fillId="0" borderId="13">
      <alignment horizontal="center" vertical="center"/>
      <protection hidden="1"/>
    </xf>
    <xf numFmtId="39" fontId="33" fillId="0" borderId="13">
      <alignment horizontal="center" vertical="center"/>
      <protection hidden="1"/>
    </xf>
    <xf numFmtId="180" fontId="32" fillId="11" borderId="10">
      <alignment vertical="center"/>
      <protection locked="0"/>
    </xf>
    <xf numFmtId="181" fontId="33" fillId="4" borderId="10">
      <alignment vertical="center"/>
      <protection locked="0"/>
    </xf>
    <xf numFmtId="37" fontId="25" fillId="3" borderId="10">
      <alignment horizontal="center"/>
      <protection hidden="1"/>
    </xf>
    <xf numFmtId="168" fontId="23" fillId="4" borderId="10">
      <alignment horizontal="center"/>
      <protection hidden="1"/>
    </xf>
    <xf numFmtId="37" fontId="23" fillId="4" borderId="10">
      <alignment horizontal="center"/>
      <protection hidden="1"/>
    </xf>
    <xf numFmtId="38" fontId="25" fillId="0" borderId="14">
      <alignment vertical="center"/>
      <protection locked="0"/>
    </xf>
    <xf numFmtId="177" fontId="23" fillId="0" borderId="15">
      <alignment vertical="center"/>
      <protection locked="0"/>
    </xf>
    <xf numFmtId="38" fontId="23" fillId="0" borderId="15">
      <alignment vertical="center"/>
      <protection locked="0"/>
    </xf>
    <xf numFmtId="38" fontId="32" fillId="3" borderId="10">
      <alignment horizontal="center" vertical="center"/>
      <protection hidden="1"/>
    </xf>
    <xf numFmtId="177" fontId="33" fillId="4" borderId="10">
      <alignment horizontal="center" vertical="center"/>
      <protection hidden="1"/>
    </xf>
    <xf numFmtId="38" fontId="33" fillId="4" borderId="10">
      <alignment horizontal="center" vertical="center"/>
      <protection hidden="1"/>
    </xf>
    <xf numFmtId="38" fontId="36" fillId="3" borderId="16">
      <alignment vertical="center"/>
      <protection hidden="1"/>
    </xf>
    <xf numFmtId="177" fontId="37" fillId="4" borderId="16">
      <alignment vertical="center"/>
      <protection hidden="1"/>
    </xf>
    <xf numFmtId="38" fontId="37" fillId="4" borderId="16">
      <alignment vertical="center"/>
      <protection hidden="1"/>
    </xf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0" fontId="38" fillId="0" borderId="0">
      <alignment horizontal="centerContinuous" vertical="center"/>
    </xf>
    <xf numFmtId="0" fontId="38" fillId="0" borderId="0">
      <alignment horizontal="center" vertical="center"/>
    </xf>
    <xf numFmtId="0" fontId="39" fillId="0" borderId="0"/>
    <xf numFmtId="0" fontId="26" fillId="0" borderId="0"/>
    <xf numFmtId="0" fontId="26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26" fillId="0" borderId="0"/>
    <xf numFmtId="0" fontId="22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38" fontId="35" fillId="0" borderId="0" applyFont="0" applyFill="0" applyBorder="0" applyAlignment="0" applyProtection="0"/>
    <xf numFmtId="3" fontId="40" fillId="0" borderId="2" applyFont="0" applyFill="0" applyBorder="0" applyAlignment="0" applyProtection="0">
      <alignment horizontal="center" vertical="center"/>
      <protection locked="0"/>
    </xf>
    <xf numFmtId="3" fontId="23" fillId="0" borderId="0" applyFill="0" applyBorder="0" applyAlignment="0" applyProtection="0"/>
    <xf numFmtId="40" fontId="35" fillId="0" borderId="0" applyFont="0" applyFill="0" applyBorder="0" applyAlignment="0" applyProtection="0"/>
    <xf numFmtId="0" fontId="32" fillId="0" borderId="2">
      <alignment horizontal="centerContinuous" vertical="center" wrapText="1"/>
    </xf>
    <xf numFmtId="0" fontId="33" fillId="0" borderId="13">
      <alignment horizontal="center" vertical="center" wrapText="1"/>
    </xf>
  </cellStyleXfs>
  <cellXfs count="12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183" fontId="14" fillId="2" borderId="2" xfId="2" applyNumberFormat="1" applyFont="1" applyFill="1" applyBorder="1" applyAlignment="1">
      <alignment vertical="center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1" fillId="0" borderId="5" xfId="0" applyFont="1" applyFill="1" applyBorder="1" applyAlignment="1">
      <alignment horizontal="left" vertical="center" wrapText="1"/>
    </xf>
    <xf numFmtId="0" fontId="42" fillId="0" borderId="3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64" fontId="15" fillId="0" borderId="2" xfId="2" applyFont="1" applyFill="1" applyBorder="1" applyAlignment="1" applyProtection="1">
      <alignment horizontal="right" vertical="center" wrapText="1" indent="2"/>
      <protection locked="0"/>
    </xf>
    <xf numFmtId="164" fontId="6" fillId="0" borderId="0" xfId="2" applyFont="1" applyFill="1" applyAlignment="1">
      <alignment horizontal="right" vertical="center" indent="4"/>
    </xf>
    <xf numFmtId="0" fontId="17" fillId="0" borderId="5" xfId="0" applyFont="1" applyFill="1" applyBorder="1" applyAlignment="1">
      <alignment horizontal="left" vertical="center" wrapText="1" indent="2"/>
    </xf>
    <xf numFmtId="0" fontId="44" fillId="0" borderId="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right" vertical="center"/>
    </xf>
    <xf numFmtId="0" fontId="45" fillId="0" borderId="5" xfId="0" applyFont="1" applyFill="1" applyBorder="1" applyAlignment="1">
      <alignment vertical="center" wrapText="1"/>
    </xf>
    <xf numFmtId="0" fontId="46" fillId="0" borderId="5" xfId="1" applyFont="1" applyFill="1" applyBorder="1" applyAlignment="1">
      <alignment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 indent="2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2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2" borderId="0" xfId="0" applyFont="1" applyFill="1" applyAlignment="1">
      <alignment vertical="center"/>
    </xf>
    <xf numFmtId="165" fontId="49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5" fillId="2" borderId="6" xfId="3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  <xf numFmtId="0" fontId="15" fillId="2" borderId="6" xfId="3" applyFont="1" applyFill="1" applyBorder="1" applyAlignment="1">
      <alignment horizontal="left" vertical="center" wrapText="1" indent="1"/>
    </xf>
    <xf numFmtId="0" fontId="15" fillId="2" borderId="17" xfId="3" applyFont="1" applyFill="1" applyBorder="1" applyAlignment="1">
      <alignment horizontal="left" vertical="center" wrapText="1" indent="1"/>
    </xf>
    <xf numFmtId="0" fontId="15" fillId="2" borderId="7" xfId="3" applyFont="1" applyFill="1" applyBorder="1" applyAlignment="1">
      <alignment horizontal="left" vertical="center" wrapText="1" inden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163278</xdr:rowOff>
    </xdr:from>
    <xdr:to>
      <xdr:col>16</xdr:col>
      <xdr:colOff>454819</xdr:colOff>
      <xdr:row>38</xdr:row>
      <xdr:rowOff>95243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9707"/>
          <a:ext cx="13286355" cy="8912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344275</xdr:colOff>
      <xdr:row>4</xdr:row>
      <xdr:rowOff>163278</xdr:rowOff>
    </xdr:from>
    <xdr:to>
      <xdr:col>24</xdr:col>
      <xdr:colOff>158962</xdr:colOff>
      <xdr:row>30</xdr:row>
      <xdr:rowOff>140966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6956" y="1219061"/>
          <a:ext cx="4680470" cy="6541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61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5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4.85546875" style="26" customWidth="1"/>
    <col min="3" max="16384" width="9.140625" style="9" hidden="1"/>
  </cols>
  <sheetData>
    <row r="1" spans="1:3" ht="18" customHeight="1">
      <c r="A1" s="102" t="s">
        <v>18</v>
      </c>
      <c r="B1" s="102"/>
      <c r="C1" s="8"/>
    </row>
    <row r="2" spans="1:3" ht="14.25" customHeight="1">
      <c r="A2" s="103" t="s">
        <v>49</v>
      </c>
      <c r="B2" s="104"/>
      <c r="C2" s="8"/>
    </row>
    <row r="3" spans="1:3" ht="25.5" customHeight="1">
      <c r="A3" s="97" t="s">
        <v>50</v>
      </c>
      <c r="B3" s="11" t="s">
        <v>133</v>
      </c>
      <c r="C3" s="39"/>
    </row>
    <row r="4" spans="1:3" ht="28.5" customHeight="1">
      <c r="A4" s="98"/>
      <c r="B4" s="66" t="s">
        <v>132</v>
      </c>
    </row>
    <row r="5" spans="1:3" ht="28.5" customHeight="1">
      <c r="A5" s="98"/>
      <c r="B5" s="66" t="s">
        <v>103</v>
      </c>
    </row>
    <row r="6" spans="1:3" ht="14.25" customHeight="1">
      <c r="A6" s="98"/>
      <c r="B6" s="66" t="s">
        <v>119</v>
      </c>
    </row>
    <row r="7" spans="1:3" ht="14.25" customHeight="1">
      <c r="A7" s="97" t="s">
        <v>51</v>
      </c>
      <c r="B7" s="21" t="s">
        <v>66</v>
      </c>
    </row>
    <row r="8" spans="1:3" ht="14.25" customHeight="1">
      <c r="A8" s="99"/>
      <c r="B8" s="15" t="s">
        <v>65</v>
      </c>
    </row>
    <row r="9" spans="1:3" ht="14.25" customHeight="1">
      <c r="A9" s="100" t="s">
        <v>45</v>
      </c>
      <c r="B9" s="101"/>
    </row>
    <row r="10" spans="1:3" ht="42.75" customHeight="1">
      <c r="A10" s="97" t="s">
        <v>5</v>
      </c>
      <c r="B10" s="21" t="s">
        <v>6</v>
      </c>
    </row>
    <row r="11" spans="1:3" ht="14.25" customHeight="1">
      <c r="A11" s="98"/>
      <c r="B11" s="23" t="s">
        <v>17</v>
      </c>
    </row>
    <row r="12" spans="1:3" ht="42.75" customHeight="1">
      <c r="A12" s="99"/>
      <c r="B12" s="22" t="s">
        <v>54</v>
      </c>
    </row>
    <row r="13" spans="1:3" ht="14.25" customHeight="1">
      <c r="A13" s="100" t="s">
        <v>46</v>
      </c>
      <c r="B13" s="101"/>
    </row>
    <row r="14" spans="1:3" ht="28.5" customHeight="1">
      <c r="A14" s="95" t="s">
        <v>80</v>
      </c>
      <c r="B14" s="85" t="s">
        <v>83</v>
      </c>
    </row>
    <row r="15" spans="1:3" ht="14.25" customHeight="1">
      <c r="A15" s="96"/>
      <c r="B15" s="85" t="s">
        <v>84</v>
      </c>
    </row>
    <row r="16" spans="1:3" ht="14.25" customHeight="1">
      <c r="A16" s="96"/>
      <c r="B16" s="86" t="s">
        <v>123</v>
      </c>
    </row>
    <row r="17" spans="1:2" ht="14.25" customHeight="1">
      <c r="A17" s="96"/>
      <c r="B17" s="87" t="s">
        <v>71</v>
      </c>
    </row>
    <row r="18" spans="1:2" ht="14.25" customHeight="1">
      <c r="A18" s="96"/>
      <c r="B18" s="88" t="s">
        <v>100</v>
      </c>
    </row>
    <row r="19" spans="1:2" ht="14.25" customHeight="1">
      <c r="A19" s="96"/>
      <c r="B19" s="88" t="s">
        <v>112</v>
      </c>
    </row>
    <row r="20" spans="1:2" ht="42.75" customHeight="1">
      <c r="A20" s="96"/>
      <c r="B20" s="72" t="s">
        <v>101</v>
      </c>
    </row>
    <row r="21" spans="1:2" ht="28.5" customHeight="1">
      <c r="A21" s="96"/>
      <c r="B21" s="72" t="s">
        <v>102</v>
      </c>
    </row>
    <row r="22" spans="1:2" ht="42.75" customHeight="1" collapsed="1">
      <c r="A22" s="96"/>
      <c r="B22" s="49" t="s">
        <v>89</v>
      </c>
    </row>
    <row r="23" spans="1:2" ht="28.5" customHeight="1">
      <c r="A23" s="96"/>
      <c r="B23" s="37" t="s">
        <v>88</v>
      </c>
    </row>
    <row r="24" spans="1:2" ht="28.5" customHeight="1">
      <c r="A24" s="96"/>
      <c r="B24" s="49" t="s">
        <v>85</v>
      </c>
    </row>
    <row r="25" spans="1:2" ht="14.25" customHeight="1">
      <c r="A25" s="96"/>
      <c r="B25" s="66" t="s">
        <v>69</v>
      </c>
    </row>
    <row r="26" spans="1:2" ht="28.5" customHeight="1">
      <c r="A26" s="96"/>
      <c r="B26" s="54" t="s">
        <v>70</v>
      </c>
    </row>
    <row r="27" spans="1:2" ht="14.25" customHeight="1">
      <c r="A27" s="96"/>
      <c r="B27" s="66" t="s">
        <v>99</v>
      </c>
    </row>
    <row r="28" spans="1:2" ht="28.5" customHeight="1">
      <c r="A28" s="96"/>
      <c r="B28" s="81" t="s">
        <v>111</v>
      </c>
    </row>
    <row r="29" spans="1:2" ht="28.5" customHeight="1">
      <c r="A29" s="96"/>
      <c r="B29" s="82" t="s">
        <v>98</v>
      </c>
    </row>
    <row r="30" spans="1:2" ht="14.25" customHeight="1">
      <c r="A30" s="96"/>
      <c r="B30" s="82" t="s">
        <v>97</v>
      </c>
    </row>
    <row r="31" spans="1:2" ht="42.75" customHeight="1">
      <c r="A31" s="20" t="s">
        <v>81</v>
      </c>
      <c r="B31" s="36" t="s">
        <v>58</v>
      </c>
    </row>
    <row r="32" spans="1:2" ht="28.5" customHeight="1">
      <c r="A32" s="70" t="s">
        <v>82</v>
      </c>
      <c r="B32" s="21" t="s">
        <v>16</v>
      </c>
    </row>
    <row r="33" spans="1:2" ht="14.25" customHeight="1">
      <c r="A33" s="71"/>
      <c r="B33" s="38" t="s">
        <v>36</v>
      </c>
    </row>
    <row r="34" spans="1:2" ht="28.5" customHeight="1">
      <c r="A34" s="73">
        <v>8</v>
      </c>
      <c r="B34" s="38" t="s">
        <v>72</v>
      </c>
    </row>
    <row r="35" spans="1:2" ht="14.25" customHeight="1">
      <c r="A35" s="100" t="s">
        <v>79</v>
      </c>
      <c r="B35" s="101"/>
    </row>
    <row r="36" spans="1:2" ht="14.25" customHeight="1">
      <c r="A36" s="97" t="s">
        <v>77</v>
      </c>
      <c r="B36" s="35" t="s">
        <v>61</v>
      </c>
    </row>
    <row r="37" spans="1:2" ht="14.25" customHeight="1">
      <c r="A37" s="98"/>
      <c r="B37" s="28" t="s">
        <v>52</v>
      </c>
    </row>
    <row r="38" spans="1:2" ht="14.25" customHeight="1">
      <c r="A38" s="99"/>
      <c r="B38" s="94">
        <v>43763</v>
      </c>
    </row>
    <row r="39" spans="1:2" ht="42.75" customHeight="1">
      <c r="A39" s="97" t="s">
        <v>78</v>
      </c>
      <c r="B39" s="21" t="s">
        <v>87</v>
      </c>
    </row>
    <row r="40" spans="1:2" ht="28.5" customHeight="1">
      <c r="A40" s="98"/>
      <c r="B40" s="15" t="s">
        <v>7</v>
      </c>
    </row>
    <row r="41" spans="1:2" ht="28.5" customHeight="1">
      <c r="A41" s="99"/>
      <c r="B41" s="15" t="s">
        <v>86</v>
      </c>
    </row>
    <row r="42" spans="1:2" ht="14.25" customHeight="1">
      <c r="A42" s="100" t="s">
        <v>47</v>
      </c>
      <c r="B42" s="101"/>
    </row>
    <row r="43" spans="1:2" ht="28.5" customHeight="1">
      <c r="A43" s="97" t="s">
        <v>8</v>
      </c>
      <c r="B43" s="50" t="s">
        <v>113</v>
      </c>
    </row>
    <row r="44" spans="1:2" ht="42.75" customHeight="1">
      <c r="A44" s="99"/>
      <c r="B44" s="51" t="s">
        <v>90</v>
      </c>
    </row>
    <row r="45" spans="1:2" ht="57" customHeight="1">
      <c r="A45" s="42" t="s">
        <v>9</v>
      </c>
      <c r="B45" s="15" t="s">
        <v>10</v>
      </c>
    </row>
    <row r="46" spans="1:2" ht="14.25" customHeight="1">
      <c r="A46" s="97" t="s">
        <v>11</v>
      </c>
      <c r="B46" s="21" t="s">
        <v>12</v>
      </c>
    </row>
    <row r="47" spans="1:2" ht="28.5" customHeight="1">
      <c r="A47" s="98"/>
      <c r="B47" s="38" t="s">
        <v>37</v>
      </c>
    </row>
    <row r="48" spans="1:2" ht="28.5" customHeight="1">
      <c r="A48" s="98"/>
      <c r="B48" s="38" t="s">
        <v>38</v>
      </c>
    </row>
    <row r="49" spans="1:2" ht="42.75" customHeight="1">
      <c r="A49" s="99"/>
      <c r="B49" s="22" t="s">
        <v>34</v>
      </c>
    </row>
    <row r="50" spans="1:2" ht="14.25" customHeight="1">
      <c r="A50" s="97" t="s">
        <v>13</v>
      </c>
      <c r="B50" s="21" t="s">
        <v>14</v>
      </c>
    </row>
    <row r="51" spans="1:2" ht="14.25" customHeight="1">
      <c r="A51" s="98"/>
      <c r="B51" s="38" t="s">
        <v>39</v>
      </c>
    </row>
    <row r="52" spans="1:2" ht="28.5" customHeight="1">
      <c r="A52" s="98"/>
      <c r="B52" s="38" t="s">
        <v>40</v>
      </c>
    </row>
    <row r="53" spans="1:2" ht="42.75" customHeight="1">
      <c r="A53" s="99"/>
      <c r="B53" s="22" t="s">
        <v>15</v>
      </c>
    </row>
    <row r="54" spans="1:2" ht="28.5" customHeight="1">
      <c r="A54" s="97" t="s">
        <v>73</v>
      </c>
      <c r="B54" s="21" t="s">
        <v>126</v>
      </c>
    </row>
    <row r="55" spans="1:2" ht="14.25" customHeight="1">
      <c r="A55" s="98"/>
      <c r="B55" s="48" t="s">
        <v>56</v>
      </c>
    </row>
    <row r="56" spans="1:2" ht="14.25" customHeight="1">
      <c r="A56" s="98"/>
      <c r="B56" s="48" t="s">
        <v>57</v>
      </c>
    </row>
    <row r="57" spans="1:2" ht="14.25" customHeight="1">
      <c r="A57" s="98"/>
      <c r="B57" s="48" t="s">
        <v>63</v>
      </c>
    </row>
    <row r="58" spans="1:2" ht="14.25" customHeight="1">
      <c r="A58" s="98"/>
      <c r="B58" s="48" t="s">
        <v>64</v>
      </c>
    </row>
    <row r="59" spans="1:2" ht="14.25" customHeight="1">
      <c r="A59" s="98"/>
      <c r="B59" s="48" t="s">
        <v>62</v>
      </c>
    </row>
    <row r="60" spans="1:2" ht="14.25" customHeight="1">
      <c r="A60" s="99"/>
      <c r="B60" s="52" t="s">
        <v>67</v>
      </c>
    </row>
    <row r="61" spans="1:2" ht="28.5" customHeight="1">
      <c r="A61" s="97" t="s">
        <v>74</v>
      </c>
      <c r="B61" s="24" t="s">
        <v>75</v>
      </c>
    </row>
    <row r="62" spans="1:2" ht="14.25" customHeight="1">
      <c r="A62" s="99"/>
      <c r="B62" s="25" t="s">
        <v>41</v>
      </c>
    </row>
    <row r="63" spans="1:2" ht="14.25" customHeight="1">
      <c r="A63" s="100" t="s">
        <v>48</v>
      </c>
      <c r="B63" s="101"/>
    </row>
    <row r="64" spans="1:2" ht="57" customHeight="1">
      <c r="A64" s="20" t="s">
        <v>76</v>
      </c>
      <c r="B64" s="53" t="s">
        <v>94</v>
      </c>
    </row>
    <row r="65" spans="2:2" ht="14.25" customHeight="1"/>
    <row r="66" spans="2:2" ht="28.5" customHeight="1">
      <c r="B66" s="67" t="s">
        <v>104</v>
      </c>
    </row>
    <row r="67" spans="2:2" ht="14.25" customHeight="1">
      <c r="B67" s="68" t="s">
        <v>43</v>
      </c>
    </row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 ht="14.25" customHeight="1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</sheetData>
  <mergeCells count="18">
    <mergeCell ref="A1:B1"/>
    <mergeCell ref="A9:B9"/>
    <mergeCell ref="A10:A12"/>
    <mergeCell ref="A13:B13"/>
    <mergeCell ref="A2:B2"/>
    <mergeCell ref="A7:A8"/>
    <mergeCell ref="A3:A6"/>
    <mergeCell ref="A14:A30"/>
    <mergeCell ref="A50:A53"/>
    <mergeCell ref="A54:A60"/>
    <mergeCell ref="A61:A62"/>
    <mergeCell ref="A63:B63"/>
    <mergeCell ref="A36:A38"/>
    <mergeCell ref="A39:A41"/>
    <mergeCell ref="A42:B42"/>
    <mergeCell ref="A43:A44"/>
    <mergeCell ref="A46:A49"/>
    <mergeCell ref="A35:B35"/>
  </mergeCells>
  <conditionalFormatting sqref="B38">
    <cfRule type="containsBlanks" dxfId="5" priority="1">
      <formula>LEN(TRIM(B38))=0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1" r:id="rId1"/>
    <hyperlink ref="B67" r:id="rId2"/>
    <hyperlink ref="B62" r:id="rId3"/>
    <hyperlink ref="B23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6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44"/>
  <sheetViews>
    <sheetView showGridLines="0" showZeros="0" defaultGridColor="0" colorId="22" zoomScaleNormal="100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E4" sqref="E4"/>
    </sheetView>
  </sheetViews>
  <sheetFormatPr defaultRowHeight="12.75"/>
  <cols>
    <col min="1" max="1" width="3" style="57" customWidth="1"/>
    <col min="2" max="2" width="18.28515625" style="57" customWidth="1"/>
    <col min="3" max="3" width="48.28515625" style="57" bestFit="1" customWidth="1"/>
    <col min="4" max="4" width="15" style="57" customWidth="1"/>
    <col min="5" max="5" width="44.42578125" style="58" customWidth="1"/>
    <col min="6" max="6" width="9.5703125" style="75" customWidth="1"/>
    <col min="7" max="7" width="9.28515625" style="56" customWidth="1"/>
    <col min="8" max="16384" width="9.140625" style="56"/>
  </cols>
  <sheetData>
    <row r="1" spans="1:6" ht="25.5" customHeight="1">
      <c r="A1" s="113" t="str">
        <f>IF($E$3=0,"Додаток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13"/>
      <c r="C1" s="113"/>
      <c r="D1" s="113"/>
      <c r="E1" s="40" t="str">
        <f>IF($E$3=0,"Змінювати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F1" s="78"/>
    </row>
    <row r="2" spans="1:6" s="16" customFormat="1" ht="25.5" customHeight="1">
      <c r="A2" s="114" t="str">
        <f>Документація!$B$3</f>
        <v>Тасьма з логотипом та карман для бейджа</v>
      </c>
      <c r="B2" s="114"/>
      <c r="C2" s="114"/>
      <c r="D2" s="114"/>
      <c r="E2" s="41" t="str">
        <f>IF($E$3=0,"Поля для заповнення промарковано кольором.","")</f>
        <v>Поля для заповнення промарковано кольором.</v>
      </c>
      <c r="F2" s="89"/>
    </row>
    <row r="3" spans="1:6" s="16" customFormat="1" ht="25.5" customHeight="1">
      <c r="A3" s="115" t="s">
        <v>21</v>
      </c>
      <c r="B3" s="116"/>
      <c r="C3" s="116"/>
      <c r="D3" s="117"/>
      <c r="E3" s="43"/>
      <c r="F3" s="89"/>
    </row>
    <row r="4" spans="1:6" s="16" customFormat="1" ht="12.75" customHeight="1">
      <c r="A4" s="108" t="s">
        <v>22</v>
      </c>
      <c r="B4" s="109"/>
      <c r="C4" s="109"/>
      <c r="D4" s="110"/>
      <c r="E4" s="44"/>
      <c r="F4" s="74"/>
    </row>
    <row r="5" spans="1:6" s="16" customFormat="1" ht="12.75" customHeight="1">
      <c r="A5" s="108" t="s">
        <v>23</v>
      </c>
      <c r="B5" s="109"/>
      <c r="C5" s="109"/>
      <c r="D5" s="110"/>
      <c r="E5" s="44"/>
      <c r="F5" s="74"/>
    </row>
    <row r="6" spans="1:6" s="16" customFormat="1" ht="12.75" customHeight="1">
      <c r="A6" s="108" t="s">
        <v>24</v>
      </c>
      <c r="B6" s="109"/>
      <c r="C6" s="109"/>
      <c r="D6" s="110"/>
      <c r="E6" s="45"/>
      <c r="F6" s="74"/>
    </row>
    <row r="7" spans="1:6" s="16" customFormat="1" ht="12.75" customHeight="1">
      <c r="A7" s="108" t="s">
        <v>25</v>
      </c>
      <c r="B7" s="109"/>
      <c r="C7" s="109"/>
      <c r="D7" s="110"/>
      <c r="E7" s="44"/>
      <c r="F7" s="74"/>
    </row>
    <row r="8" spans="1:6" s="16" customFormat="1" ht="12.75" customHeight="1">
      <c r="A8" s="108" t="s">
        <v>26</v>
      </c>
      <c r="B8" s="109"/>
      <c r="C8" s="109"/>
      <c r="D8" s="110"/>
      <c r="E8" s="44"/>
      <c r="F8" s="74"/>
    </row>
    <row r="9" spans="1:6" s="16" customFormat="1" ht="12.75" customHeight="1">
      <c r="A9" s="108" t="s">
        <v>35</v>
      </c>
      <c r="B9" s="109"/>
      <c r="C9" s="109"/>
      <c r="D9" s="110"/>
      <c r="E9" s="45"/>
      <c r="F9" s="74"/>
    </row>
    <row r="10" spans="1:6" s="16" customFormat="1" ht="12.75" customHeight="1">
      <c r="A10" s="108" t="s">
        <v>27</v>
      </c>
      <c r="B10" s="109"/>
      <c r="C10" s="109"/>
      <c r="D10" s="110"/>
      <c r="E10" s="44"/>
      <c r="F10" s="74"/>
    </row>
    <row r="11" spans="1:6" s="16" customFormat="1" ht="12.75" customHeight="1">
      <c r="A11" s="108" t="s">
        <v>29</v>
      </c>
      <c r="B11" s="109"/>
      <c r="C11" s="109"/>
      <c r="D11" s="110"/>
      <c r="E11" s="45"/>
      <c r="F11" s="74"/>
    </row>
    <row r="12" spans="1:6" s="16" customFormat="1" ht="12.75" customHeight="1">
      <c r="A12" s="108" t="s">
        <v>30</v>
      </c>
      <c r="B12" s="109"/>
      <c r="C12" s="109"/>
      <c r="D12" s="110"/>
      <c r="E12" s="46"/>
      <c r="F12" s="74"/>
    </row>
    <row r="13" spans="1:6" s="16" customFormat="1" ht="12.75" customHeight="1">
      <c r="A13" s="108" t="s">
        <v>59</v>
      </c>
      <c r="B13" s="109"/>
      <c r="C13" s="109"/>
      <c r="D13" s="110"/>
      <c r="E13" s="47"/>
      <c r="F13" s="74"/>
    </row>
    <row r="14" spans="1:6" s="16" customFormat="1" ht="12.75" customHeight="1">
      <c r="A14" s="108" t="s">
        <v>44</v>
      </c>
      <c r="B14" s="109"/>
      <c r="C14" s="109"/>
      <c r="D14" s="110"/>
      <c r="E14" s="47"/>
      <c r="F14" s="74"/>
    </row>
    <row r="15" spans="1:6" s="16" customFormat="1" ht="12.75" customHeight="1">
      <c r="A15" s="108" t="s">
        <v>28</v>
      </c>
      <c r="B15" s="109"/>
      <c r="C15" s="109"/>
      <c r="D15" s="110"/>
      <c r="E15" s="47"/>
      <c r="F15" s="74"/>
    </row>
    <row r="16" spans="1:6" s="16" customFormat="1" ht="12.75" customHeight="1">
      <c r="A16" s="108" t="s">
        <v>33</v>
      </c>
      <c r="B16" s="109"/>
      <c r="C16" s="109"/>
      <c r="D16" s="110"/>
      <c r="E16" s="69"/>
      <c r="F16" s="74"/>
    </row>
    <row r="17" spans="1:6" s="16" customFormat="1" ht="12.75" customHeight="1">
      <c r="A17" s="108" t="s">
        <v>95</v>
      </c>
      <c r="B17" s="109"/>
      <c r="C17" s="109"/>
      <c r="D17" s="110"/>
      <c r="E17" s="69"/>
      <c r="F17" s="74"/>
    </row>
    <row r="18" spans="1:6" s="16" customFormat="1" ht="12.75" customHeight="1">
      <c r="A18" s="108" t="s">
        <v>96</v>
      </c>
      <c r="B18" s="109"/>
      <c r="C18" s="109"/>
      <c r="D18" s="110"/>
      <c r="E18" s="69"/>
      <c r="F18" s="74"/>
    </row>
    <row r="19" spans="1:6" s="16" customFormat="1" ht="12.75" customHeight="1">
      <c r="A19" s="108" t="s">
        <v>55</v>
      </c>
      <c r="B19" s="109"/>
      <c r="C19" s="109"/>
      <c r="D19" s="110"/>
      <c r="E19" s="47"/>
      <c r="F19" s="74"/>
    </row>
    <row r="20" spans="1:6" s="16" customFormat="1" ht="25.5" customHeight="1">
      <c r="A20" s="108" t="s">
        <v>68</v>
      </c>
      <c r="B20" s="109"/>
      <c r="C20" s="109"/>
      <c r="D20" s="110"/>
      <c r="E20" s="47"/>
      <c r="F20" s="74"/>
    </row>
    <row r="21" spans="1:6" ht="25.5" customHeight="1">
      <c r="A21" s="105" t="s">
        <v>121</v>
      </c>
      <c r="B21" s="106"/>
      <c r="C21" s="106"/>
      <c r="D21" s="107"/>
      <c r="E21" s="44"/>
    </row>
    <row r="22" spans="1:6" ht="51" customHeight="1">
      <c r="A22" s="105" t="s">
        <v>122</v>
      </c>
      <c r="B22" s="106"/>
      <c r="C22" s="106"/>
      <c r="D22" s="107"/>
      <c r="E22" s="44"/>
    </row>
    <row r="23" spans="1:6" ht="25.5" customHeight="1">
      <c r="A23" s="105" t="s">
        <v>120</v>
      </c>
      <c r="B23" s="106"/>
      <c r="C23" s="106"/>
      <c r="D23" s="107"/>
      <c r="E23" s="44"/>
    </row>
    <row r="24" spans="1:6" ht="25.5" customHeight="1">
      <c r="A24" s="105" t="s">
        <v>106</v>
      </c>
      <c r="B24" s="106"/>
      <c r="C24" s="106"/>
      <c r="D24" s="107"/>
      <c r="E24" s="44"/>
    </row>
    <row r="25" spans="1:6" ht="25.5" customHeight="1">
      <c r="A25" s="105" t="s">
        <v>107</v>
      </c>
      <c r="B25" s="106"/>
      <c r="C25" s="106"/>
      <c r="D25" s="107"/>
      <c r="E25" s="44"/>
    </row>
    <row r="26" spans="1:6" ht="38.25" customHeight="1">
      <c r="A26" s="105" t="s">
        <v>108</v>
      </c>
      <c r="B26" s="106"/>
      <c r="C26" s="106"/>
      <c r="D26" s="107"/>
      <c r="E26" s="44"/>
    </row>
    <row r="27" spans="1:6" ht="12.75" customHeight="1">
      <c r="A27" s="105" t="s">
        <v>109</v>
      </c>
      <c r="B27" s="106"/>
      <c r="C27" s="106"/>
      <c r="D27" s="107"/>
      <c r="E27" s="44"/>
    </row>
    <row r="28" spans="1:6" ht="25.5" customHeight="1">
      <c r="A28" s="105" t="s">
        <v>110</v>
      </c>
      <c r="B28" s="106"/>
      <c r="C28" s="106"/>
      <c r="D28" s="107"/>
      <c r="E28" s="44"/>
    </row>
    <row r="29" spans="1:6" ht="25.5" customHeight="1">
      <c r="A29" s="105" t="s">
        <v>127</v>
      </c>
      <c r="B29" s="106"/>
      <c r="C29" s="106"/>
      <c r="D29" s="107"/>
      <c r="E29" s="44"/>
    </row>
    <row r="30" spans="1:6" ht="12.75" customHeight="1">
      <c r="A30" s="124" t="s">
        <v>130</v>
      </c>
      <c r="B30" s="125"/>
      <c r="C30" s="125"/>
      <c r="D30" s="126"/>
      <c r="E30" s="44"/>
    </row>
    <row r="31" spans="1:6" ht="12.75" customHeight="1">
      <c r="A31" s="124" t="s">
        <v>131</v>
      </c>
      <c r="B31" s="125"/>
      <c r="C31" s="125"/>
      <c r="D31" s="126"/>
      <c r="E31" s="44"/>
    </row>
    <row r="32" spans="1:6" ht="12.75" customHeight="1">
      <c r="A32" s="124" t="s">
        <v>128</v>
      </c>
      <c r="B32" s="125"/>
      <c r="C32" s="125"/>
      <c r="D32" s="126"/>
      <c r="E32" s="44"/>
    </row>
    <row r="33" spans="1:6" ht="12.75" customHeight="1">
      <c r="A33" s="124" t="s">
        <v>129</v>
      </c>
      <c r="B33" s="125"/>
      <c r="C33" s="125"/>
      <c r="D33" s="126"/>
      <c r="E33" s="44"/>
    </row>
    <row r="34" spans="1:6" ht="25.5" customHeight="1">
      <c r="A34" s="76"/>
      <c r="B34" s="111" t="s">
        <v>92</v>
      </c>
      <c r="C34" s="112"/>
      <c r="D34" s="59" t="s">
        <v>105</v>
      </c>
      <c r="E34" s="60" t="s">
        <v>91</v>
      </c>
      <c r="F34" s="78"/>
    </row>
    <row r="35" spans="1:6" ht="25.5" customHeight="1">
      <c r="A35" s="84" t="s">
        <v>117</v>
      </c>
      <c r="B35" s="77" t="s">
        <v>134</v>
      </c>
      <c r="C35" s="83" t="s">
        <v>116</v>
      </c>
      <c r="D35" s="64">
        <v>14000</v>
      </c>
      <c r="E35" s="79"/>
      <c r="F35" s="78"/>
    </row>
    <row r="36" spans="1:6" ht="25.5" customHeight="1">
      <c r="A36" s="84" t="s">
        <v>118</v>
      </c>
      <c r="B36" s="77" t="s">
        <v>125</v>
      </c>
      <c r="C36" s="83" t="s">
        <v>115</v>
      </c>
      <c r="D36" s="64">
        <v>14000</v>
      </c>
      <c r="E36" s="79"/>
      <c r="F36" s="78"/>
    </row>
    <row r="37" spans="1:6" s="62" customFormat="1" ht="25.5" customHeight="1">
      <c r="A37" s="61"/>
      <c r="B37" s="61"/>
      <c r="C37" s="61"/>
      <c r="D37" s="63" t="s">
        <v>93</v>
      </c>
      <c r="E37" s="80">
        <f>SUMPRODUCT($D35:$D36,E35:E36)</f>
        <v>0</v>
      </c>
      <c r="F37" s="78"/>
    </row>
    <row r="38" spans="1:6" ht="12.75" customHeight="1"/>
    <row r="39" spans="1:6" ht="12.75" customHeight="1"/>
    <row r="40" spans="1:6" ht="12.75" customHeight="1"/>
    <row r="41" spans="1:6" ht="12.75" customHeight="1">
      <c r="E41" s="65"/>
    </row>
    <row r="42" spans="1:6" ht="12.75" customHeight="1"/>
    <row r="43" spans="1:6" ht="12.75" customHeight="1"/>
    <row r="44" spans="1:6" ht="12.75" customHeight="1"/>
  </sheetData>
  <sheetProtection password="CF74" sheet="1" objects="1" scenarios="1" formatCells="0" formatColumns="0" formatRows="0" autoFilter="0"/>
  <protectedRanges>
    <protectedRange sqref="E1:E1048576" name="Диапазон1"/>
  </protectedRanges>
  <mergeCells count="34">
    <mergeCell ref="A7:D7"/>
    <mergeCell ref="A8:D8"/>
    <mergeCell ref="A9:D9"/>
    <mergeCell ref="A6:D6"/>
    <mergeCell ref="A1:D1"/>
    <mergeCell ref="A2:D2"/>
    <mergeCell ref="A3:D3"/>
    <mergeCell ref="A4:D4"/>
    <mergeCell ref="A5:D5"/>
    <mergeCell ref="B34:C34"/>
    <mergeCell ref="A17:D17"/>
    <mergeCell ref="A18:D18"/>
    <mergeCell ref="A19:D19"/>
    <mergeCell ref="A20:D20"/>
    <mergeCell ref="A22:D22"/>
    <mergeCell ref="A23:D23"/>
    <mergeCell ref="A24:D24"/>
    <mergeCell ref="A25:D25"/>
    <mergeCell ref="A26:D26"/>
    <mergeCell ref="A27:D27"/>
    <mergeCell ref="A28:D28"/>
    <mergeCell ref="A33:D33"/>
    <mergeCell ref="A31:D31"/>
    <mergeCell ref="A32:D32"/>
    <mergeCell ref="A29:D29"/>
    <mergeCell ref="A30:D30"/>
    <mergeCell ref="A10:D10"/>
    <mergeCell ref="A11:D11"/>
    <mergeCell ref="A21:D21"/>
    <mergeCell ref="A12:D12"/>
    <mergeCell ref="A13:D13"/>
    <mergeCell ref="A14:D14"/>
    <mergeCell ref="A15:D15"/>
    <mergeCell ref="A16:D16"/>
  </mergeCells>
  <conditionalFormatting sqref="E34:E36 E3:E16 E19:E20">
    <cfRule type="containsBlanks" dxfId="4" priority="30">
      <formula>LEN(TRIM(E3))=0</formula>
    </cfRule>
  </conditionalFormatting>
  <conditionalFormatting sqref="E17:E18">
    <cfRule type="containsBlanks" dxfId="3" priority="4">
      <formula>LEN(TRIM(E17))=0</formula>
    </cfRule>
  </conditionalFormatting>
  <conditionalFormatting sqref="E22:E28">
    <cfRule type="containsBlanks" dxfId="2" priority="3">
      <formula>LEN(TRIM(E22))=0</formula>
    </cfRule>
  </conditionalFormatting>
  <conditionalFormatting sqref="E21">
    <cfRule type="containsBlanks" dxfId="1" priority="2">
      <formula>LEN(TRIM(E21))=0</formula>
    </cfRule>
  </conditionalFormatting>
  <conditionalFormatting sqref="E29:E33">
    <cfRule type="containsBlanks" dxfId="0" priority="1">
      <formula>LEN(TRIM(E29))=0</formula>
    </cfRule>
  </conditionalFormatting>
  <dataValidations count="1">
    <dataValidation type="decimal" operator="greaterThanOrEqual" allowBlank="1" showInputMessage="1" showErrorMessage="1" sqref="E35:E36">
      <formula1>0</formula1>
    </dataValidation>
  </dataValidations>
  <pageMargins left="0.28000000000000003" right="0.2" top="0.2" bottom="0.36" header="0.19685039370078741" footer="0.19685039370078741"/>
  <pageSetup paperSize="9" scale="82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"/>
  <sheetViews>
    <sheetView showGridLines="0" showZeros="0" defaultGridColor="0" colorId="22" zoomScale="83" zoomScaleNormal="83" workbookViewId="0">
      <selection activeCell="A3" sqref="A3"/>
    </sheetView>
  </sheetViews>
  <sheetFormatPr defaultRowHeight="20.25"/>
  <cols>
    <col min="1" max="1" width="3" style="93" customWidth="1"/>
    <col min="2" max="2" width="15.140625" style="93" customWidth="1"/>
    <col min="3" max="3" width="48.42578125" style="93" customWidth="1"/>
    <col min="4" max="4" width="15" style="93" customWidth="1"/>
    <col min="5" max="5" width="9.5703125" style="92" customWidth="1"/>
    <col min="6" max="6" width="9.28515625" style="92" customWidth="1"/>
    <col min="7" max="16384" width="9.140625" style="92"/>
  </cols>
  <sheetData>
    <row r="1" spans="1:19" ht="25.5" customHeight="1">
      <c r="A1" s="118" t="s">
        <v>114</v>
      </c>
      <c r="B1" s="118"/>
      <c r="C1" s="118"/>
      <c r="D1" s="118"/>
    </row>
    <row r="3" spans="1:19" s="90" customFormat="1" ht="18">
      <c r="A3" s="91"/>
      <c r="B3" s="91"/>
      <c r="C3" s="90" t="s">
        <v>124</v>
      </c>
      <c r="D3" s="91"/>
      <c r="S3" s="90" t="s">
        <v>125</v>
      </c>
    </row>
  </sheetData>
  <sheetProtection formatCells="0" formatColumns="0" formatRows="0" autoFilter="0"/>
  <mergeCells count="1">
    <mergeCell ref="A1:D1"/>
  </mergeCells>
  <pageMargins left="0.25" right="0.2" top="0.2" bottom="0.36" header="0.19685039370078741" footer="0.19685039370078741"/>
  <pageSetup paperSize="9" scale="52" orientation="landscape" r:id="rId1"/>
  <headerFooter>
    <oddFooter>&amp;L&amp;"+,обычный"&amp;10&amp;K01+046Лист &amp;P з &amp;N листів&amp;R&amp;"+,обычный"&amp;10&amp;K01+048&amp;F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5" t="str">
        <f>CONCATENATE("Вхідний № ",RIGHT(LEFT(Документація!$B$16,10),3),"/_______")</f>
        <v>Вхідний № 661/_______</v>
      </c>
    </row>
    <row r="2" spans="1:3" s="10" customFormat="1">
      <c r="A2" s="34">
        <f>WORKDAY(Документація!$B$38,-1)</f>
        <v>43762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21">
        <f>'Додаток 1'!$E$3</f>
        <v>0</v>
      </c>
      <c r="C4" s="121"/>
    </row>
    <row r="5" spans="1:3" ht="18" customHeight="1">
      <c r="A5" s="6"/>
      <c r="B5" s="122">
        <f>'Додаток 1'!$E$8</f>
        <v>0</v>
      </c>
      <c r="C5" s="122"/>
    </row>
    <row r="6" spans="1:3">
      <c r="A6" s="13" t="s">
        <v>31</v>
      </c>
      <c r="B6" s="122">
        <f>'Додаток 1'!$E$10</f>
        <v>0</v>
      </c>
      <c r="C6" s="122"/>
    </row>
    <row r="7" spans="1:3" s="2" customFormat="1" ht="18" customHeight="1">
      <c r="A7" s="27"/>
      <c r="B7" s="123">
        <f>'Додаток 1'!$E$11</f>
        <v>0</v>
      </c>
      <c r="C7" s="123"/>
    </row>
    <row r="8" spans="1:3" s="10" customFormat="1" ht="18" customHeight="1">
      <c r="A8" s="27"/>
      <c r="B8" s="122">
        <f>'Додаток 1'!$E$12</f>
        <v>0</v>
      </c>
      <c r="C8" s="122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19" t="s">
        <v>20</v>
      </c>
      <c r="C11" s="119"/>
    </row>
    <row r="12" spans="1:3" ht="131.25" customHeight="1">
      <c r="A12" s="7"/>
      <c r="B12" s="120" t="str">
        <f>Документація!$B$3</f>
        <v>Тасьма з логотипом та карман для бейджа</v>
      </c>
      <c r="C12" s="120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Документація!$B$16</f>
        <v>tender-661@foxtrot.ua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Документація</vt:lpstr>
      <vt:lpstr>Додаток 1</vt:lpstr>
      <vt:lpstr>Додаток 2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2019-10-16T07:07:59Z</dcterms:modified>
</cp:coreProperties>
</file>