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775" tabRatio="739"/>
  </bookViews>
  <sheets>
    <sheet name="Документація" sheetId="2" r:id="rId1"/>
    <sheet name="Додаток 1" sheetId="19" r:id="rId2"/>
    <sheet name="Додаток 2" sheetId="20" r:id="rId3"/>
    <sheet name="Титульний лист конверта" sheetId="1" r:id="rId4"/>
  </sheets>
  <definedNames>
    <definedName name="_xlnm.Print_Area" localSheetId="1">'Додаток 1'!$A$1:$F$34</definedName>
    <definedName name="_xlnm.Print_Area" localSheetId="2">'Додаток 2'!$A$1:$K$8</definedName>
    <definedName name="_xlnm.Print_Area" localSheetId="0">Документація!$A$1:$B$68</definedName>
  </definedNames>
  <calcPr calcId="162913"/>
</workbook>
</file>

<file path=xl/calcChain.xml><?xml version="1.0" encoding="utf-8"?>
<calcChain xmlns="http://schemas.openxmlformats.org/spreadsheetml/2006/main">
  <c r="D1" i="19" l="1"/>
  <c r="D2" i="19"/>
  <c r="D3" i="19"/>
  <c r="A2" i="20"/>
  <c r="A2" i="19"/>
  <c r="B8" i="1" l="1"/>
  <c r="B7" i="1"/>
  <c r="B6" i="1"/>
  <c r="B5" i="1"/>
  <c r="B4" i="1"/>
  <c r="E29" i="19" l="1"/>
  <c r="E30" i="19"/>
  <c r="E31" i="19"/>
  <c r="E32" i="19"/>
  <c r="E33" i="19" l="1"/>
  <c r="A2" i="1" l="1"/>
  <c r="B12" i="1"/>
  <c r="C15" i="1"/>
  <c r="C1" i="1" s="1"/>
</calcChain>
</file>

<file path=xl/sharedStrings.xml><?xml version="1.0" encoding="utf-8"?>
<sst xmlns="http://schemas.openxmlformats.org/spreadsheetml/2006/main" count="145" uniqueCount="138">
  <si>
    <t>Відправник:</t>
  </si>
  <si>
    <t>Одержувач:</t>
  </si>
  <si>
    <t>Група компаній "ФОКСТРОТ"</t>
  </si>
  <si>
    <t>вул. Дорогожицька, буд. 1</t>
  </si>
  <si>
    <t>м. Київ, 04119</t>
  </si>
  <si>
    <t>галерея 1, каб. 1</t>
  </si>
  <si>
    <t>Група компаній «ФОКСТРОТ»</t>
  </si>
  <si>
    <t>2.1. Процедура надання роз'яснень щодо документації процедури закупівлі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</si>
  <si>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</si>
  <si>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3.4. Кваліфікаційні критерії до Учасників</t>
  </si>
  <si>
    <t>Повноваження представника Учасника підтверджується відповідним документом (довіреність).</t>
  </si>
  <si>
    <t xml:space="preserve">5.1. Перелік критеріїв та методика оцінки пропозицій Учасників </t>
  </si>
  <si>
    <t>5.2. Переговори з Учасником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</si>
  <si>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</si>
  <si>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5.3. Відхилення пропозицій Учасників</t>
  </si>
  <si>
    <t>Замовник відхиляє пропозицію Учасника у разі, якщо Учасник:</t>
  </si>
  <si>
    <t>5.4. Відміна Замовником процедури закупівлі чи визнання її такою, що не відбулася</t>
  </si>
  <si>
    <t>Замовник має право відмінити закупівлю у разі: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</si>
  <si>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</si>
  <si>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</si>
  <si>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</si>
  <si>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Електронна адреса для подання пропозиції закупівлі (доступна тільки до дати розкриття пропозицій):</t>
  </si>
  <si>
    <t>Документація процедури закупівлі</t>
  </si>
  <si>
    <t>Тендерний комітет</t>
  </si>
  <si>
    <t>Комерційна пропозиція на закупівлю: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</si>
  <si>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</si>
  <si>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</si>
  <si>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</si>
  <si>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</si>
  <si>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</si>
  <si>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>ІПН</t>
  </si>
  <si>
    <t>р/р</t>
  </si>
  <si>
    <t>МФО</t>
  </si>
  <si>
    <t>Контактна особа:</t>
  </si>
  <si>
    <t>Дата отримання ____________________</t>
  </si>
  <si>
    <t>Код ЄДРПОУ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</si>
  <si>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</si>
  <si>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</t>
  </si>
  <si>
    <t>Замовник надає роз'яснення на запит протягом одного робочого дня з дня його отримання.</t>
  </si>
  <si>
    <t>Результати процедури закупівлі будуть розміщені після визначення переможця у розділі "Закриті тендери" за посиланням:</t>
  </si>
  <si>
    <t>1. Зареєстровані на території України;</t>
  </si>
  <si>
    <t>1. Не відповідає кваліфікаційним критеріям, встановленим цією документацією;</t>
  </si>
  <si>
    <t>2. Пропозиція не відповідає умовам документації процедури закупівлі.</t>
  </si>
  <si>
    <t>1. Відсутності подальшої потреби у закупівлі;</t>
  </si>
  <si>
    <t>2. Ціна найкращої пропозиції перевищує бюджет проведення процедури закупівлі.</t>
  </si>
  <si>
    <t>http://www.foxtrotgroup.com.ua/uk/tender.html</t>
  </si>
  <si>
    <t>http://foxtrotgroup.com.ua/uk/tender.html</t>
  </si>
  <si>
    <t>Підписатися на розсилку актуальних тендерів ГК «ФОКСТРОТ» можна за посиланням:</t>
  </si>
  <si>
    <t>http://foxtrotgroup.com.ua/uk/tender/subscribe.html</t>
  </si>
  <si>
    <t>II. Порядок внесення змін та надання роз'яснень до документації процедури закупівлі</t>
  </si>
  <si>
    <t>III. Підготовка пропозицій Учасниками</t>
  </si>
  <si>
    <t>IV. Подання та розкриття пропозицій учасників</t>
  </si>
  <si>
    <t>V. Оцінка пропозицій учасників та визначення переможця</t>
  </si>
  <si>
    <t>VI. Укладання договору про закупівлю</t>
  </si>
  <si>
    <t>I. Загальна інформація</t>
  </si>
  <si>
    <t>1.1. Інформація про предмет закупівлі</t>
  </si>
  <si>
    <t>Витяг з реєстру платників ПДВ;</t>
  </si>
  <si>
    <t>Довідка про включення до ЄДРПОУ;</t>
  </si>
  <si>
    <t>Витяг з єдиного державного реєстру підприємств та організацій;</t>
  </si>
  <si>
    <t>Назва компанії (як у статуті)</t>
  </si>
  <si>
    <t>Телефон і факс компанії</t>
  </si>
  <si>
    <t xml:space="preserve">Контактна особа </t>
  </si>
  <si>
    <t>Телефон контактної особи</t>
  </si>
  <si>
    <t>Електронна адреса контактної особи</t>
  </si>
  <si>
    <t>Платник ПДВ так / ні (№ свідоцтва платника ПДВ)</t>
  </si>
  <si>
    <t>Основні клієнти (перерахувати декілька)</t>
  </si>
  <si>
    <t>- Комерційну пропозицію у форматі Додатку 1, завірену підписом керівника та печаткою.</t>
  </si>
  <si>
    <t>Формат та порядок рядків і стовпців змінювати не можна. 
Додавати або видаляти стовбці чи рядки не можна.</t>
  </si>
  <si>
    <t>Термін подачі пропозиції включно до</t>
  </si>
  <si>
    <t>1.2. Інформація про Замовника процедури закупівлі</t>
  </si>
  <si>
    <r>
      <t>Учасники подають</t>
    </r>
    <r>
      <rPr>
        <b/>
        <sz val="10"/>
        <color theme="1"/>
        <rFont val="Arial"/>
        <family val="2"/>
        <charset val="204"/>
      </rPr>
      <t xml:space="preserve"> </t>
    </r>
    <r>
      <rPr>
        <b/>
        <u/>
        <sz val="10"/>
        <color theme="1"/>
        <rFont val="Arial"/>
        <family val="2"/>
        <charset val="204"/>
      </rPr>
      <t>в запечатаному конверті</t>
    </r>
    <r>
      <rPr>
        <sz val="10"/>
        <color theme="1"/>
        <rFont val="Arial"/>
        <family val="2"/>
        <charset val="204"/>
      </rPr>
      <t>:</t>
    </r>
  </si>
  <si>
    <r>
      <t>Учасники подають</t>
    </r>
    <r>
      <rPr>
        <b/>
        <sz val="10"/>
        <color theme="1"/>
        <rFont val="Arial"/>
        <family val="2"/>
        <charset val="204"/>
      </rPr>
      <t xml:space="preserve"> </t>
    </r>
    <r>
      <rPr>
        <b/>
        <u/>
        <sz val="10"/>
        <color theme="1"/>
        <rFont val="Arial"/>
        <family val="2"/>
        <charset val="204"/>
      </rPr>
      <t>в електронному вигляді</t>
    </r>
    <r>
      <rPr>
        <sz val="10"/>
        <color theme="1"/>
        <rFont val="Arial"/>
        <family val="2"/>
        <charset val="204"/>
      </rPr>
      <t>:</t>
    </r>
  </si>
  <si>
    <t>Істотні умови договору мають відповідати акцептованій пропозиції Учасника.</t>
  </si>
  <si>
    <t>6.1. Порядок укладання договору</t>
  </si>
  <si>
    <t>5.5. Подача установчих документів</t>
  </si>
  <si>
    <t>Місце розкриття пропозицій: м. Київ, 04112, вул. Дорогожицька, 1.</t>
  </si>
  <si>
    <t>Дата проведення процедури розкриття пропозицій:</t>
  </si>
  <si>
    <t>Фіналісти процедури закупівлі на запит Замовника надають такі документи в електронному вигляді:</t>
  </si>
  <si>
    <t>5.6. Результати процедури закупівлі</t>
  </si>
  <si>
    <t>- Комерційну пропозицію (Додаток 1) в форматі Excel.</t>
  </si>
  <si>
    <t>Для підтвердження особи представник Учасника повинен надати паспорт.</t>
  </si>
  <si>
    <t>3.1. Зміст та вимоги до оформлення пропозиції Учасника</t>
  </si>
  <si>
    <t>Пропозиція Учасника подається в термін, визначений в оголошенні про процедуру закупівлі.</t>
  </si>
  <si>
    <t xml:space="preserve">4.1. Місце, дата та час розкриття пропозицій Учасників </t>
  </si>
  <si>
    <t>4.2. Умови розкриття пропозицій</t>
  </si>
  <si>
    <r>
      <rPr>
        <b/>
        <sz val="10"/>
        <color theme="1"/>
        <rFont val="Arial"/>
        <family val="2"/>
        <charset val="204"/>
      </rPr>
      <t>Електронна версія пропозиції</t>
    </r>
    <r>
      <rPr>
        <sz val="10"/>
        <color theme="1"/>
        <rFont val="Arial"/>
        <family val="2"/>
        <charset val="204"/>
      </rPr>
      <t xml:space="preserve"> в форматі Excel подається на адресу:</t>
    </r>
  </si>
  <si>
    <t>Розмір електронного листа не повинен перевищувати 15 Мб. Якщо розмір електронного листа перевищує 15 Мб, потрібно відправити пропозицію декількома листами.</t>
  </si>
  <si>
    <r>
      <t xml:space="preserve">На конверт має бути наклеєний </t>
    </r>
    <r>
      <rPr>
        <u/>
        <sz val="10"/>
        <color rgb="FF0000FF"/>
        <rFont val="Arial"/>
        <family val="2"/>
        <charset val="204"/>
      </rPr>
      <t>Титульний лист</t>
    </r>
    <r>
      <rPr>
        <sz val="10"/>
        <color theme="1"/>
        <rFont val="Arial"/>
        <family val="2"/>
        <charset val="204"/>
      </rPr>
      <t xml:space="preserve">, який автоматично формується при заповненні Додатку 1. </t>
    </r>
  </si>
  <si>
    <r>
      <rPr>
        <b/>
        <sz val="10"/>
        <color theme="1"/>
        <rFont val="Arial"/>
        <family val="2"/>
        <charset val="204"/>
      </rPr>
      <t xml:space="preserve">Оригінал пропозиції </t>
    </r>
    <r>
      <rPr>
        <sz val="10"/>
        <color theme="1"/>
        <rFont val="Arial"/>
        <family val="2"/>
        <charset val="204"/>
      </rPr>
      <t>подається в запечатаному паперовому конверті розміром 229×324мм.</t>
    </r>
  </si>
  <si>
    <t>Адреса надання пропозиції: м. Київ, 04112, вул. Дорогожицька,1, галерея 1, кімната 1.</t>
  </si>
  <si>
    <t>3.3. Строк, протягом якого пропозиції Учасників є дійсними</t>
  </si>
  <si>
    <t>До участі у процедурі розкриття пропозицій допускаються всі Учасники. Відсутність представника Учасника під час розкриття пропозицій не є підставою для відхилення пропозиції Учасника.</t>
  </si>
  <si>
    <t>2. Мають необхідне обладнання, кваліфікований персонал та досвід в даному напрямку не менше 1 року.</t>
  </si>
  <si>
    <t>Пропозиція кожного Учасника вважається дійсною протягом проведення конкурсної процедури закупівлі, а в разі його акцепту, - протягом терміну виконання договору закупівлі.</t>
  </si>
  <si>
    <t>м. Київ, 04112, вул. Дорогожицька, 1, галерея 1, кабінет 1.</t>
  </si>
  <si>
    <t>Комерційна пропозиція</t>
  </si>
  <si>
    <t>Проект договору додається.</t>
  </si>
  <si>
    <t>Найменування</t>
  </si>
  <si>
    <t>Критерієм вибору переможця є ціна.</t>
  </si>
  <si>
    <t>Переможцем процедури закупівлі буде обраний той Учасник, пропозиція якого відповідає вимогам Замовника, які викладені у даній документації.</t>
  </si>
  <si>
    <t>- Лист у довільній формі про прийняття умов Договору в редакції Замовника або Протокол розбіжностей до Договору.</t>
  </si>
  <si>
    <t>- Сертифікати відповідності на товар;</t>
  </si>
  <si>
    <t>Механізм «Перманент-контакт», металічна база з пластиковими накладками, пластикові нерегулюємі підлокотники, пневмопатрон для регулювання висоти сидіння, обивка - тканина Cagliari С11 - Чорний</t>
  </si>
  <si>
    <t>Ескіз</t>
  </si>
  <si>
    <t>№</t>
  </si>
  <si>
    <t>Всього по закупівлі, грн з ПДВ</t>
  </si>
  <si>
    <t>Стілець кухонний зі спинкою</t>
  </si>
  <si>
    <t>Виробник / модель / візуалізація стільця</t>
  </si>
  <si>
    <t>Вартісь грн., з ПДВ</t>
  </si>
  <si>
    <t>Ціна, грн./шт.</t>
  </si>
  <si>
    <t>Кількість, шт.</t>
  </si>
  <si>
    <r>
      <rPr>
        <b/>
        <sz val="10"/>
        <rFont val="Arial"/>
        <family val="2"/>
        <charset val="204"/>
      </rPr>
      <t xml:space="preserve">Фіксація вартості </t>
    </r>
    <r>
      <rPr>
        <sz val="10"/>
        <rFont val="Arial"/>
        <family val="2"/>
        <charset val="204"/>
      </rPr>
      <t>товару в гривнях.</t>
    </r>
  </si>
  <si>
    <r>
      <rPr>
        <b/>
        <sz val="10"/>
        <rFont val="Arial"/>
        <family val="2"/>
        <charset val="204"/>
      </rPr>
      <t xml:space="preserve">Терміни поставки </t>
    </r>
    <r>
      <rPr>
        <sz val="10"/>
        <rFont val="Arial"/>
        <family val="2"/>
        <charset val="204"/>
      </rPr>
      <t>не пізніше 18 календарних днів з моменту замовлення. Підтвердити або вказати свої умови.</t>
    </r>
  </si>
  <si>
    <r>
      <rPr>
        <b/>
        <sz val="10"/>
        <rFont val="Arial"/>
        <family val="2"/>
        <charset val="204"/>
      </rPr>
      <t>Гарантійний строк</t>
    </r>
    <r>
      <rPr>
        <sz val="10"/>
        <rFont val="Arial"/>
        <family val="2"/>
        <charset val="204"/>
      </rPr>
      <t xml:space="preserve"> – не менше 12 місяців з дати поставки.
(В разі пошкодження в процесі експлуатації, не з вини Замовника (неякісна фурнітура, кріплення), Підрядчик має безкоштовно виїхати та відремонтувати поставлений товар, за заявкою Замовника, або його замінити)</t>
    </r>
  </si>
  <si>
    <r>
      <rPr>
        <b/>
        <sz val="10"/>
        <rFont val="Arial"/>
        <family val="2"/>
        <charset val="204"/>
      </rPr>
      <t xml:space="preserve">Пакування та маркування товару. </t>
    </r>
    <r>
      <rPr>
        <sz val="10"/>
        <rFont val="Arial"/>
        <family val="2"/>
        <charset val="204"/>
      </rPr>
      <t>Кожна одиниця товару має бути запакована в упаковку (гофрокороб), придатну для складського стелажного зберігання.
Кожна упаковка повинна містити маркування того, що знаходиться в середині:
• найменування продукції;
• кількість виробів в коробці;
• штрих код в системі EAN13;
• інструкцію зі складання та експлуатації виробу.</t>
    </r>
  </si>
  <si>
    <t>Додаток 1. Цінова пропозиція</t>
  </si>
  <si>
    <t>Рама - Чорний, Обивка сидіння - Штучна шкіра, Чорний V14</t>
  </si>
  <si>
    <t>Механізм Tilt, обивка сидіння - Штучна шкіра, Чорний V14</t>
  </si>
  <si>
    <t>Крісло Meneger 
(типу Ніаполь N-20)</t>
  </si>
  <si>
    <t>Каркас/рама - Чорний
Оббивка/Сидіння тканина Cagliari C11 - Чорний</t>
  </si>
  <si>
    <t>Періодичність замовлення</t>
  </si>
  <si>
    <t xml:space="preserve">Матеріал/Колір </t>
  </si>
  <si>
    <t xml:space="preserve">Найменування </t>
  </si>
  <si>
    <t>Документ, що засвідчує повноваження керівника (виписка з статуту, тощо);</t>
  </si>
  <si>
    <t>Баланс та фінансовий звіт підприємства за попередній період (квартал);</t>
  </si>
  <si>
    <t>Довідку про розмір чистих активів (тільки для ТОВ).</t>
  </si>
  <si>
    <t>Стілець офісний типу ISO, зі спинкою</t>
  </si>
  <si>
    <t>Крісло типу Юпітер</t>
  </si>
  <si>
    <t>Крісло Meneger (типу Ніаполь N-20)</t>
  </si>
  <si>
    <t>Відвантаження двома партіями на рік</t>
  </si>
  <si>
    <t>tender-677@foxtrot.ua</t>
  </si>
  <si>
    <t>Офісні стільці для магазинів ФТД</t>
  </si>
  <si>
    <r>
      <rPr>
        <b/>
        <sz val="10"/>
        <rFont val="Arial"/>
        <family val="2"/>
        <charset val="204"/>
      </rPr>
      <t xml:space="preserve">Безготівкова оплата </t>
    </r>
    <r>
      <rPr>
        <sz val="10"/>
        <rFont val="Arial"/>
        <family val="2"/>
        <charset val="204"/>
      </rPr>
      <t>по факту поставки протягом 30 календарних днів після отримання повного комплекту платіжних документів: рахунок-фактура, видаткова накладна, товарно-транспортна накладна, зареєстровна податкова накладна.</t>
    </r>
  </si>
  <si>
    <r>
      <t xml:space="preserve">Умови предмету закупівлі та обсяги закупівлі зазначені  в </t>
    </r>
    <r>
      <rPr>
        <u/>
        <sz val="10"/>
        <color rgb="FF0000FF"/>
        <rFont val="Arial"/>
        <family val="2"/>
        <charset val="204"/>
      </rPr>
      <t>Додатку 1</t>
    </r>
    <r>
      <rPr>
        <sz val="10"/>
        <color theme="1"/>
        <rFont val="Arial"/>
        <family val="2"/>
        <charset val="204"/>
      </rPr>
      <t>.</t>
    </r>
  </si>
  <si>
    <r>
      <t xml:space="preserve">Детальна специфікація товару наведена в </t>
    </r>
    <r>
      <rPr>
        <u/>
        <sz val="10"/>
        <color rgb="FF0000FF"/>
        <rFont val="Arial"/>
        <family val="2"/>
        <charset val="204"/>
      </rPr>
      <t>Додатку 2</t>
    </r>
    <r>
      <rPr>
        <sz val="10"/>
        <rFont val="Arial"/>
        <family val="2"/>
        <charset val="204"/>
      </rPr>
      <t>.</t>
    </r>
  </si>
  <si>
    <t>Додаток 2. Специфікація закупівлі</t>
  </si>
  <si>
    <r>
      <rPr>
        <b/>
        <sz val="10"/>
        <rFont val="Arial"/>
        <family val="2"/>
        <charset val="204"/>
      </rPr>
      <t xml:space="preserve">Доставка </t>
    </r>
    <r>
      <rPr>
        <sz val="10"/>
        <rFont val="Arial"/>
        <family val="2"/>
        <charset val="204"/>
      </rPr>
      <t>за рахунок Постачальника на склад Замовника за адресою смт. Гостомель, вул. Свято-Покровська, 141П з комплектом платіжних документів (два примірники ТТН і рахунок-фактура, податкова накладна).</t>
    </r>
  </si>
  <si>
    <r>
      <rPr>
        <b/>
        <sz val="10"/>
        <rFont val="Arial"/>
        <family val="2"/>
        <charset val="204"/>
      </rPr>
      <t xml:space="preserve">Періодичність замовлення. </t>
    </r>
    <r>
      <rPr>
        <sz val="10"/>
        <rFont val="Arial"/>
        <family val="2"/>
        <charset val="204"/>
      </rPr>
      <t>Поставка товару здійснюється партіями за замовленням:
перша - після підписання договору в розмірі половини загального обсягу закупівлі;
друга - протягом року за потребою Замовника.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</si>
</sst>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₽_-;\-* #,##0.00\ _₽_-;_-* &quot;-&quot;??\ _₽_-;_-@_-"/>
    <numFmt numFmtId="165" formatCode="_-* #,##0.00\ _₴_-;\-* #,##0.00\ _₴_-;_-* &quot;-&quot;??\ _₴_-;_-@_-"/>
    <numFmt numFmtId="166" formatCode="_-* #,##0.00_р_._-;\-* #,##0.00_р_._-;_-* &quot;-&quot;??_р_._-;_-@_-"/>
    <numFmt numFmtId="167" formatCode="[$-FC22]d\ mmmm\ yyyy&quot; р.&quot;;@"/>
    <numFmt numFmtId="168" formatCode="[&lt;=9999999]0##\-##\-##;\(0##\)\ ###\-##\-##"/>
    <numFmt numFmtId="169" formatCode="_-* #,##0.00\ [$грн.-422]_-;\-* #,##0.00\ [$грн.-422]_-;_-* \-??\ [$грн.-422]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2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10"/>
      <name val="Arial Cyr"/>
      <charset val="204"/>
    </font>
    <font>
      <sz val="10"/>
      <name val="Arial Cyr"/>
      <family val="2"/>
      <charset val="204"/>
    </font>
    <font>
      <u/>
      <sz val="12"/>
      <color theme="1"/>
      <name val="Cambria"/>
      <family val="1"/>
      <charset val="204"/>
      <scheme val="maj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scheme val="minor"/>
    </font>
    <font>
      <sz val="8"/>
      <color theme="1"/>
      <name val="Cambria"/>
      <family val="1"/>
      <charset val="204"/>
      <scheme val="major"/>
    </font>
    <font>
      <b/>
      <sz val="12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sz val="8"/>
      <color rgb="FFC00000"/>
      <name val="Arial"/>
      <family val="2"/>
      <charset val="204"/>
    </font>
    <font>
      <u/>
      <sz val="10"/>
      <color rgb="FF0000FF"/>
      <name val="Arial"/>
      <family val="2"/>
      <charset val="204"/>
    </font>
    <font>
      <i/>
      <sz val="1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Tahoma"/>
      <family val="2"/>
      <charset val="204"/>
    </font>
    <font>
      <sz val="10"/>
      <name val="Times New Roman"/>
      <family val="1"/>
      <charset val="204"/>
    </font>
    <font>
      <sz val="10"/>
      <color rgb="FFC00000"/>
      <name val="Arial"/>
      <family val="2"/>
      <charset val="204"/>
    </font>
    <font>
      <i/>
      <sz val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27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4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51">
    <xf numFmtId="0" fontId="0" fillId="0" borderId="0"/>
    <xf numFmtId="0" fontId="15" fillId="0" borderId="0" applyNumberFormat="0" applyFill="0" applyBorder="0" applyAlignment="0" applyProtection="0"/>
    <xf numFmtId="0" fontId="18" fillId="0" borderId="0"/>
    <xf numFmtId="0" fontId="19" fillId="0" borderId="0"/>
    <xf numFmtId="0" fontId="11" fillId="0" borderId="0"/>
    <xf numFmtId="166" fontId="11" fillId="0" borderId="0" applyFont="0" applyFill="0" applyBorder="0" applyAlignment="0" applyProtection="0"/>
    <xf numFmtId="0" fontId="23" fillId="0" borderId="0"/>
    <xf numFmtId="0" fontId="11" fillId="0" borderId="0"/>
    <xf numFmtId="0" fontId="10" fillId="0" borderId="0"/>
    <xf numFmtId="0" fontId="10" fillId="0" borderId="0"/>
    <xf numFmtId="0" fontId="18" fillId="0" borderId="0"/>
    <xf numFmtId="0" fontId="27" fillId="0" borderId="0"/>
    <xf numFmtId="0" fontId="9" fillId="0" borderId="0"/>
    <xf numFmtId="0" fontId="28" fillId="0" borderId="0"/>
    <xf numFmtId="0" fontId="29" fillId="0" borderId="0"/>
    <xf numFmtId="0" fontId="8" fillId="0" borderId="0"/>
    <xf numFmtId="0" fontId="7" fillId="0" borderId="0"/>
    <xf numFmtId="0" fontId="18" fillId="0" borderId="0"/>
    <xf numFmtId="0" fontId="24" fillId="0" borderId="0"/>
    <xf numFmtId="0" fontId="26" fillId="0" borderId="0"/>
    <xf numFmtId="166" fontId="7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166" fontId="26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165" fontId="26" fillId="0" borderId="0" applyFont="0" applyFill="0" applyBorder="0" applyAlignment="0" applyProtection="0"/>
    <xf numFmtId="0" fontId="4" fillId="0" borderId="0"/>
    <xf numFmtId="0" fontId="3" fillId="0" borderId="0"/>
    <xf numFmtId="164" fontId="26" fillId="0" borderId="0" applyFont="0" applyFill="0" applyBorder="0" applyAlignment="0" applyProtection="0"/>
    <xf numFmtId="0" fontId="3" fillId="0" borderId="0"/>
    <xf numFmtId="0" fontId="3" fillId="0" borderId="0"/>
    <xf numFmtId="3" fontId="24" fillId="0" borderId="0">
      <alignment horizontal="center"/>
    </xf>
    <xf numFmtId="3" fontId="24" fillId="0" borderId="0">
      <alignment horizontal="center"/>
    </xf>
    <xf numFmtId="0" fontId="2" fillId="0" borderId="0"/>
    <xf numFmtId="0" fontId="2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1" fillId="0" borderId="0"/>
    <xf numFmtId="0" fontId="1" fillId="0" borderId="0"/>
  </cellStyleXfs>
  <cellXfs count="131">
    <xf numFmtId="0" fontId="0" fillId="0" borderId="0" xfId="0"/>
    <xf numFmtId="0" fontId="12" fillId="0" borderId="0" xfId="0" applyFont="1"/>
    <xf numFmtId="0" fontId="12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0" fontId="12" fillId="0" borderId="0" xfId="0" applyFont="1" applyFill="1"/>
    <xf numFmtId="0" fontId="12" fillId="0" borderId="0" xfId="0" applyFont="1" applyFill="1" applyAlignment="1">
      <alignment horizontal="right"/>
    </xf>
    <xf numFmtId="0" fontId="13" fillId="0" borderId="0" xfId="0" applyFont="1" applyFill="1" applyAlignment="1">
      <alignment horizontal="right" vertical="top"/>
    </xf>
    <xf numFmtId="0" fontId="14" fillId="0" borderId="0" xfId="0" applyFont="1"/>
    <xf numFmtId="0" fontId="12" fillId="0" borderId="0" xfId="0" applyFont="1"/>
    <xf numFmtId="0" fontId="14" fillId="0" borderId="0" xfId="0" applyFont="1" applyFill="1" applyBorder="1" applyAlignment="1" applyProtection="1">
      <alignment vertical="top" wrapText="1"/>
    </xf>
    <xf numFmtId="0" fontId="13" fillId="0" borderId="0" xfId="0" applyFont="1" applyFill="1" applyAlignment="1">
      <alignment horizontal="right"/>
    </xf>
    <xf numFmtId="0" fontId="12" fillId="0" borderId="0" xfId="0" applyFont="1" applyAlignment="1">
      <alignment vertical="top"/>
    </xf>
    <xf numFmtId="0" fontId="16" fillId="0" borderId="0" xfId="0" applyFont="1" applyFill="1" applyBorder="1" applyAlignment="1">
      <alignment vertical="top" wrapText="1"/>
    </xf>
    <xf numFmtId="0" fontId="20" fillId="0" borderId="0" xfId="0" applyFont="1" applyAlignment="1">
      <alignment horizontal="right" vertical="top"/>
    </xf>
    <xf numFmtId="0" fontId="20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12" fillId="0" borderId="0" xfId="0" applyFont="1" applyAlignment="1"/>
    <xf numFmtId="0" fontId="30" fillId="0" borderId="0" xfId="0" applyFont="1" applyFill="1" applyAlignment="1">
      <alignment vertical="center"/>
    </xf>
    <xf numFmtId="167" fontId="30" fillId="0" borderId="0" xfId="0" applyNumberFormat="1" applyFont="1" applyAlignment="1">
      <alignment horizontal="left" vertical="center"/>
    </xf>
    <xf numFmtId="0" fontId="24" fillId="0" borderId="0" xfId="0" applyFont="1" applyFill="1" applyAlignment="1">
      <alignment horizontal="left" vertical="center"/>
    </xf>
    <xf numFmtId="0" fontId="22" fillId="0" borderId="3" xfId="0" applyFont="1" applyBorder="1" applyAlignment="1">
      <alignment vertical="center" wrapText="1"/>
    </xf>
    <xf numFmtId="0" fontId="32" fillId="0" borderId="3" xfId="1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2" fillId="0" borderId="3" xfId="0" applyFont="1" applyBorder="1" applyAlignment="1">
      <alignment horizontal="left" vertical="center" wrapText="1"/>
    </xf>
    <xf numFmtId="167" fontId="21" fillId="0" borderId="3" xfId="0" applyNumberFormat="1" applyFont="1" applyFill="1" applyBorder="1" applyAlignment="1">
      <alignment horizontal="left" vertical="center" wrapText="1"/>
    </xf>
    <xf numFmtId="0" fontId="32" fillId="0" borderId="1" xfId="1" applyFont="1" applyBorder="1" applyAlignment="1">
      <alignment horizontal="left" vertical="center" wrapText="1"/>
    </xf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vertical="top" wrapText="1"/>
    </xf>
    <xf numFmtId="0" fontId="22" fillId="0" borderId="0" xfId="0" applyFont="1" applyBorder="1" applyAlignment="1">
      <alignment vertical="center" wrapText="1"/>
    </xf>
    <xf numFmtId="0" fontId="32" fillId="0" borderId="0" xfId="1" applyFont="1" applyBorder="1" applyAlignment="1">
      <alignment vertical="center" wrapText="1"/>
    </xf>
    <xf numFmtId="0" fontId="22" fillId="0" borderId="0" xfId="0" applyFont="1" applyBorder="1" applyAlignment="1">
      <alignment vertical="top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left" vertical="center" wrapText="1"/>
    </xf>
    <xf numFmtId="0" fontId="22" fillId="0" borderId="8" xfId="0" applyFont="1" applyBorder="1" applyAlignment="1">
      <alignment vertical="center" wrapText="1"/>
    </xf>
    <xf numFmtId="0" fontId="22" fillId="0" borderId="17" xfId="0" applyFont="1" applyBorder="1" applyAlignment="1">
      <alignment horizontal="left" vertical="center" wrapText="1"/>
    </xf>
    <xf numFmtId="0" fontId="22" fillId="0" borderId="7" xfId="0" applyFont="1" applyBorder="1" applyAlignment="1">
      <alignment vertical="center" wrapText="1"/>
    </xf>
    <xf numFmtId="0" fontId="31" fillId="0" borderId="18" xfId="0" applyFont="1" applyFill="1" applyBorder="1" applyAlignment="1">
      <alignment horizontal="left" vertical="center" wrapText="1"/>
    </xf>
    <xf numFmtId="0" fontId="22" fillId="0" borderId="19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wrapText="1"/>
    </xf>
    <xf numFmtId="0" fontId="21" fillId="0" borderId="0" xfId="0" applyFont="1" applyBorder="1" applyAlignment="1">
      <alignment vertical="top"/>
    </xf>
    <xf numFmtId="0" fontId="21" fillId="0" borderId="1" xfId="0" applyFont="1" applyBorder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22" fillId="0" borderId="22" xfId="0" applyFont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23" xfId="0" quotePrefix="1" applyFont="1" applyBorder="1" applyAlignment="1">
      <alignment horizontal="left" vertical="center" wrapText="1"/>
    </xf>
    <xf numFmtId="0" fontId="36" fillId="0" borderId="23" xfId="0" applyFont="1" applyBorder="1" applyAlignment="1">
      <alignment vertical="center" wrapText="1"/>
    </xf>
    <xf numFmtId="0" fontId="36" fillId="0" borderId="23" xfId="0" quotePrefix="1" applyFont="1" applyBorder="1" applyAlignment="1">
      <alignment horizontal="left" vertical="center" wrapText="1"/>
    </xf>
    <xf numFmtId="0" fontId="34" fillId="0" borderId="0" xfId="0" applyFont="1" applyAlignment="1">
      <alignment horizontal="center" vertical="center" wrapText="1"/>
    </xf>
    <xf numFmtId="0" fontId="22" fillId="0" borderId="3" xfId="0" applyFont="1" applyBorder="1" applyAlignment="1">
      <alignment vertical="top" wrapText="1"/>
    </xf>
    <xf numFmtId="0" fontId="22" fillId="0" borderId="1" xfId="0" applyFont="1" applyBorder="1" applyAlignment="1">
      <alignment vertical="top" wrapText="1"/>
    </xf>
    <xf numFmtId="0" fontId="36" fillId="0" borderId="25" xfId="0" quotePrefix="1" applyFont="1" applyBorder="1" applyAlignment="1">
      <alignment horizontal="left" vertical="center" wrapText="1"/>
    </xf>
    <xf numFmtId="0" fontId="21" fillId="4" borderId="0" xfId="0" applyFont="1" applyFill="1" applyBorder="1" applyAlignment="1">
      <alignment vertical="center"/>
    </xf>
    <xf numFmtId="0" fontId="22" fillId="0" borderId="0" xfId="46" applyFont="1" applyAlignment="1">
      <alignment wrapText="1"/>
    </xf>
    <xf numFmtId="169" fontId="39" fillId="5" borderId="27" xfId="17" applyNumberFormat="1" applyFont="1" applyFill="1" applyBorder="1" applyAlignment="1" applyProtection="1">
      <alignment horizontal="center" vertical="top" wrapText="1"/>
    </xf>
    <xf numFmtId="165" fontId="39" fillId="3" borderId="27" xfId="35" applyFont="1" applyFill="1" applyBorder="1" applyAlignment="1" applyProtection="1">
      <alignment horizontal="center" vertical="center" wrapText="1"/>
    </xf>
    <xf numFmtId="169" fontId="39" fillId="5" borderId="27" xfId="17" applyNumberFormat="1" applyFont="1" applyFill="1" applyBorder="1" applyAlignment="1" applyProtection="1">
      <alignment horizontal="center" vertical="center" wrapText="1"/>
    </xf>
    <xf numFmtId="49" fontId="22" fillId="0" borderId="27" xfId="35" applyNumberFormat="1" applyFont="1" applyBorder="1" applyAlignment="1">
      <alignment vertical="top" wrapText="1"/>
    </xf>
    <xf numFmtId="165" fontId="22" fillId="0" borderId="27" xfId="35" applyFont="1" applyBorder="1" applyAlignment="1">
      <alignment vertical="center" wrapText="1"/>
    </xf>
    <xf numFmtId="0" fontId="22" fillId="0" borderId="27" xfId="45" applyFont="1" applyBorder="1" applyAlignment="1">
      <alignment horizontal="center" vertical="center"/>
    </xf>
    <xf numFmtId="0" fontId="22" fillId="0" borderId="27" xfId="45" applyFont="1" applyBorder="1" applyAlignment="1">
      <alignment horizontal="left" vertical="top" wrapText="1"/>
    </xf>
    <xf numFmtId="0" fontId="22" fillId="0" borderId="27" xfId="45" applyFont="1" applyBorder="1" applyAlignment="1">
      <alignment horizontal="center" vertical="top"/>
    </xf>
    <xf numFmtId="0" fontId="21" fillId="0" borderId="0" xfId="46" applyFont="1" applyAlignment="1">
      <alignment horizontal="left" wrapText="1"/>
    </xf>
    <xf numFmtId="0" fontId="25" fillId="0" borderId="27" xfId="47" applyFont="1" applyFill="1" applyBorder="1" applyAlignment="1">
      <alignment vertical="center" wrapText="1"/>
    </xf>
    <xf numFmtId="0" fontId="22" fillId="0" borderId="0" xfId="46" applyFont="1" applyAlignment="1"/>
    <xf numFmtId="0" fontId="21" fillId="0" borderId="0" xfId="0" applyFont="1" applyBorder="1" applyAlignment="1">
      <alignment vertical="top" wrapText="1"/>
    </xf>
    <xf numFmtId="0" fontId="21" fillId="4" borderId="0" xfId="0" applyFont="1" applyFill="1" applyBorder="1" applyAlignment="1">
      <alignment vertical="top"/>
    </xf>
    <xf numFmtId="0" fontId="22" fillId="4" borderId="0" xfId="45" applyFont="1" applyFill="1"/>
    <xf numFmtId="0" fontId="22" fillId="4" borderId="0" xfId="45" applyFont="1" applyFill="1" applyAlignment="1">
      <alignment horizontal="left"/>
    </xf>
    <xf numFmtId="0" fontId="1" fillId="4" borderId="0" xfId="45" applyFill="1"/>
    <xf numFmtId="0" fontId="42" fillId="4" borderId="0" xfId="45" applyFont="1" applyFill="1" applyBorder="1" applyAlignment="1"/>
    <xf numFmtId="0" fontId="42" fillId="4" borderId="0" xfId="45" applyFont="1" applyFill="1" applyBorder="1" applyAlignment="1">
      <alignment horizontal="left"/>
    </xf>
    <xf numFmtId="0" fontId="42" fillId="4" borderId="0" xfId="45" applyFont="1" applyFill="1" applyAlignment="1"/>
    <xf numFmtId="0" fontId="42" fillId="4" borderId="0" xfId="45" applyFont="1" applyFill="1"/>
    <xf numFmtId="0" fontId="22" fillId="4" borderId="0" xfId="45" applyFont="1" applyFill="1" applyAlignment="1">
      <alignment wrapText="1"/>
    </xf>
    <xf numFmtId="0" fontId="38" fillId="4" borderId="0" xfId="45" applyFont="1" applyFill="1"/>
    <xf numFmtId="0" fontId="22" fillId="4" borderId="0" xfId="45" applyFont="1" applyFill="1" applyAlignment="1">
      <alignment horizontal="center" vertical="center"/>
    </xf>
    <xf numFmtId="0" fontId="22" fillId="4" borderId="0" xfId="45" applyFont="1" applyFill="1" applyAlignment="1">
      <alignment horizontal="left" vertical="center"/>
    </xf>
    <xf numFmtId="0" fontId="22" fillId="4" borderId="0" xfId="45" applyFont="1" applyFill="1" applyAlignment="1">
      <alignment vertical="center"/>
    </xf>
    <xf numFmtId="0" fontId="22" fillId="4" borderId="26" xfId="45" applyFont="1" applyFill="1" applyBorder="1" applyAlignment="1">
      <alignment horizontal="center" vertical="center" wrapText="1"/>
    </xf>
    <xf numFmtId="0" fontId="22" fillId="4" borderId="26" xfId="45" applyFont="1" applyFill="1" applyBorder="1" applyAlignment="1">
      <alignment horizontal="center" vertical="center"/>
    </xf>
    <xf numFmtId="0" fontId="22" fillId="4" borderId="26" xfId="45" applyFont="1" applyFill="1" applyBorder="1" applyAlignment="1">
      <alignment horizontal="left" vertical="center" wrapText="1"/>
    </xf>
    <xf numFmtId="0" fontId="22" fillId="4" borderId="26" xfId="45" applyFont="1" applyFill="1" applyBorder="1" applyAlignment="1"/>
    <xf numFmtId="0" fontId="22" fillId="4" borderId="26" xfId="45" applyFont="1" applyFill="1" applyBorder="1" applyAlignment="1">
      <alignment horizontal="center"/>
    </xf>
    <xf numFmtId="0" fontId="22" fillId="4" borderId="26" xfId="45" applyFont="1" applyFill="1" applyBorder="1"/>
    <xf numFmtId="0" fontId="37" fillId="4" borderId="26" xfId="50" applyFont="1" applyFill="1" applyBorder="1"/>
    <xf numFmtId="0" fontId="43" fillId="0" borderId="0" xfId="0" applyFont="1" applyFill="1" applyAlignment="1">
      <alignment horizontal="right" vertical="center"/>
    </xf>
    <xf numFmtId="0" fontId="22" fillId="4" borderId="0" xfId="0" applyFont="1" applyFill="1" applyBorder="1" applyAlignment="1">
      <alignment vertical="top"/>
    </xf>
    <xf numFmtId="0" fontId="31" fillId="0" borderId="6" xfId="0" applyFont="1" applyBorder="1" applyAlignment="1">
      <alignment vertical="center" wrapText="1"/>
    </xf>
    <xf numFmtId="0" fontId="21" fillId="0" borderId="10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21" fillId="0" borderId="2" xfId="0" applyFont="1" applyBorder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1" fillId="0" borderId="10" xfId="0" applyFont="1" applyBorder="1" applyAlignment="1">
      <alignment vertical="center" wrapText="1"/>
    </xf>
    <xf numFmtId="0" fontId="21" fillId="0" borderId="16" xfId="0" applyFont="1" applyBorder="1" applyAlignment="1">
      <alignment vertical="center" wrapText="1"/>
    </xf>
    <xf numFmtId="0" fontId="21" fillId="0" borderId="9" xfId="0" applyFont="1" applyBorder="1" applyAlignment="1">
      <alignment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0" fontId="21" fillId="0" borderId="24" xfId="0" applyFont="1" applyBorder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4" fillId="0" borderId="27" xfId="0" applyFont="1" applyFill="1" applyBorder="1" applyAlignment="1">
      <alignment vertical="center" wrapText="1"/>
    </xf>
    <xf numFmtId="0" fontId="24" fillId="4" borderId="27" xfId="48" quotePrefix="1" applyFont="1" applyFill="1" applyBorder="1" applyAlignment="1">
      <alignment horizontal="left" vertical="center" wrapText="1"/>
    </xf>
    <xf numFmtId="0" fontId="39" fillId="5" borderId="27" xfId="0" applyFont="1" applyFill="1" applyBorder="1" applyAlignment="1">
      <alignment horizontal="right" vertical="center"/>
    </xf>
    <xf numFmtId="168" fontId="24" fillId="0" borderId="27" xfId="0" applyNumberFormat="1" applyFont="1" applyFill="1" applyBorder="1" applyAlignment="1">
      <alignment vertical="center" wrapText="1"/>
    </xf>
    <xf numFmtId="0" fontId="24" fillId="0" borderId="27" xfId="48" quotePrefix="1" applyFont="1" applyFill="1" applyBorder="1" applyAlignment="1">
      <alignment vertical="center" wrapText="1"/>
    </xf>
    <xf numFmtId="0" fontId="24" fillId="0" borderId="27" xfId="49" applyFont="1" applyFill="1" applyBorder="1" applyAlignment="1">
      <alignment vertical="center" wrapText="1"/>
    </xf>
    <xf numFmtId="0" fontId="25" fillId="2" borderId="27" xfId="0" applyFont="1" applyFill="1" applyBorder="1" applyAlignment="1">
      <alignment horizontal="right" vertical="center" wrapText="1"/>
    </xf>
    <xf numFmtId="0" fontId="25" fillId="2" borderId="27" xfId="0" applyFont="1" applyFill="1" applyBorder="1" applyAlignment="1">
      <alignment vertical="center" wrapText="1"/>
    </xf>
    <xf numFmtId="0" fontId="25" fillId="0" borderId="27" xfId="0" applyFont="1" applyFill="1" applyBorder="1" applyAlignment="1">
      <alignment vertical="center" wrapText="1"/>
    </xf>
    <xf numFmtId="0" fontId="24" fillId="0" borderId="27" xfId="48" quotePrefix="1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 vertical="center" wrapText="1"/>
    </xf>
    <xf numFmtId="0" fontId="43" fillId="0" borderId="28" xfId="0" applyFont="1" applyFill="1" applyBorder="1" applyAlignment="1">
      <alignment horizontal="right" vertical="center"/>
    </xf>
    <xf numFmtId="0" fontId="12" fillId="0" borderId="0" xfId="0" applyFont="1" applyFill="1" applyAlignment="1">
      <alignment vertical="center"/>
    </xf>
    <xf numFmtId="0" fontId="14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168" fontId="12" fillId="0" borderId="0" xfId="0" applyNumberFormat="1" applyFont="1" applyFill="1" applyBorder="1" applyAlignment="1">
      <alignment horizontal="left" vertical="top" wrapText="1"/>
    </xf>
  </cellXfs>
  <cellStyles count="51">
    <cellStyle name="Excel Built-in Normal" xfId="13"/>
    <cellStyle name="Normal 2 2" xfId="6"/>
    <cellStyle name="Normal_62C79F3C" xfId="10"/>
    <cellStyle name="Normal_plan-final" xfId="47"/>
    <cellStyle name="TableStyleLight1" xfId="11"/>
    <cellStyle name="Гиперссылка" xfId="1" builtinId="8"/>
    <cellStyle name="Обычный" xfId="0" builtinId="0"/>
    <cellStyle name="Обычный 10" xfId="42"/>
    <cellStyle name="Обычный 12" xfId="7"/>
    <cellStyle name="Обычный 12 2" xfId="23"/>
    <cellStyle name="Обычный 14" xfId="9"/>
    <cellStyle name="Обычный 14 2" xfId="25"/>
    <cellStyle name="Обычный 14 3" xfId="39"/>
    <cellStyle name="Обычный 2" xfId="2"/>
    <cellStyle name="Обычный 2 2" xfId="17"/>
    <cellStyle name="Обычный 2 3" xfId="18"/>
    <cellStyle name="Обычный 3" xfId="4"/>
    <cellStyle name="Обычный 3 2" xfId="19"/>
    <cellStyle name="Обычный 3 2 2 2" xfId="41"/>
    <cellStyle name="Обычный 3 3" xfId="21"/>
    <cellStyle name="Обычный 3 4" xfId="30"/>
    <cellStyle name="Обычный 3 5" xfId="37"/>
    <cellStyle name="Обычный 3 6" xfId="43"/>
    <cellStyle name="Обычный 3 7" xfId="46"/>
    <cellStyle name="Обычный 31" xfId="14"/>
    <cellStyle name="Обычный 4" xfId="8"/>
    <cellStyle name="Обычный 4 2" xfId="24"/>
    <cellStyle name="Обычный 4 3" xfId="32"/>
    <cellStyle name="Обычный 4 4" xfId="40"/>
    <cellStyle name="Обычный 4 5" xfId="44"/>
    <cellStyle name="Обычный 4 6" xfId="48"/>
    <cellStyle name="Обычный 5" xfId="12"/>
    <cellStyle name="Обычный 5 2" xfId="16"/>
    <cellStyle name="Обычный 5 2 2" xfId="28"/>
    <cellStyle name="Обычный 5 3" xfId="26"/>
    <cellStyle name="Обычный 5 4" xfId="34"/>
    <cellStyle name="Обычный 5 5" xfId="36"/>
    <cellStyle name="Обычный 6" xfId="45"/>
    <cellStyle name="Обычный 8" xfId="15"/>
    <cellStyle name="Обычный 8 2" xfId="27"/>
    <cellStyle name="Обычный 9" xfId="50"/>
    <cellStyle name="Обычный_1.3. Шаблон спецификации" xfId="49"/>
    <cellStyle name="Стиль 1" xfId="3"/>
    <cellStyle name="Финансовый 2" xfId="5"/>
    <cellStyle name="Финансовый 2 2" xfId="20"/>
    <cellStyle name="Финансовый 2 2 2" xfId="29"/>
    <cellStyle name="Финансовый 2 2 3" xfId="33"/>
    <cellStyle name="Финансовый 2 3" xfId="22"/>
    <cellStyle name="Финансовый 2 4" xfId="31"/>
    <cellStyle name="Финансовый 3" xfId="35"/>
    <cellStyle name="Финансовый 4" xfId="38"/>
  </cellStyles>
  <dxfs count="3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0000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45944</xdr:colOff>
      <xdr:row>28</xdr:row>
      <xdr:rowOff>224119</xdr:rowOff>
    </xdr:from>
    <xdr:ext cx="1018613" cy="120655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062" y="7541560"/>
          <a:ext cx="1018613" cy="1206551"/>
        </a:xfrm>
        <a:prstGeom prst="rect">
          <a:avLst/>
        </a:prstGeom>
      </xdr:spPr>
    </xdr:pic>
    <xdr:clientData/>
  </xdr:oneCellAnchor>
  <xdr:oneCellAnchor>
    <xdr:from>
      <xdr:col>1</xdr:col>
      <xdr:colOff>56589</xdr:colOff>
      <xdr:row>29</xdr:row>
      <xdr:rowOff>170890</xdr:rowOff>
    </xdr:from>
    <xdr:ext cx="779082" cy="115252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707" y="8922684"/>
          <a:ext cx="779082" cy="1152525"/>
        </a:xfrm>
        <a:prstGeom prst="rect">
          <a:avLst/>
        </a:prstGeom>
      </xdr:spPr>
    </xdr:pic>
    <xdr:clientData/>
  </xdr:oneCellAnchor>
  <xdr:oneCellAnchor>
    <xdr:from>
      <xdr:col>1</xdr:col>
      <xdr:colOff>37540</xdr:colOff>
      <xdr:row>30</xdr:row>
      <xdr:rowOff>183777</xdr:rowOff>
    </xdr:from>
    <xdr:ext cx="847725" cy="1213703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1658" y="10369924"/>
          <a:ext cx="847725" cy="1213703"/>
        </a:xfrm>
        <a:prstGeom prst="rect">
          <a:avLst/>
        </a:prstGeom>
      </xdr:spPr>
    </xdr:pic>
    <xdr:clientData/>
  </xdr:oneCellAnchor>
  <xdr:oneCellAnchor>
    <xdr:from>
      <xdr:col>1</xdr:col>
      <xdr:colOff>96371</xdr:colOff>
      <xdr:row>31</xdr:row>
      <xdr:rowOff>247650</xdr:rowOff>
    </xdr:from>
    <xdr:ext cx="986270" cy="1133475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0489" y="11868150"/>
          <a:ext cx="986270" cy="11334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77881</xdr:colOff>
      <xdr:row>4</xdr:row>
      <xdr:rowOff>65806</xdr:rowOff>
    </xdr:from>
    <xdr:ext cx="1649388" cy="1962458"/>
    <xdr:pic>
      <xdr:nvPicPr>
        <xdr:cNvPr id="2" name="Рисунок 1" descr="Стул ISO C-11 черная ткань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2" r="10577"/>
        <a:stretch/>
      </xdr:blipFill>
      <xdr:spPr bwMode="auto">
        <a:xfrm>
          <a:off x="1297081" y="1018306"/>
          <a:ext cx="1649388" cy="1962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148076</xdr:colOff>
      <xdr:row>4</xdr:row>
      <xdr:rowOff>217714</xdr:rowOff>
    </xdr:from>
    <xdr:ext cx="5911028" cy="4136571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040" y="1143000"/>
          <a:ext cx="5911028" cy="4136571"/>
        </a:xfrm>
        <a:prstGeom prst="rect">
          <a:avLst/>
        </a:prstGeom>
      </xdr:spPr>
    </xdr:pic>
    <xdr:clientData/>
  </xdr:oneCellAnchor>
  <xdr:oneCellAnchor>
    <xdr:from>
      <xdr:col>5</xdr:col>
      <xdr:colOff>118461</xdr:colOff>
      <xdr:row>6</xdr:row>
      <xdr:rowOff>48024</xdr:rowOff>
    </xdr:from>
    <xdr:ext cx="5856176" cy="3258511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4425" y="5613345"/>
          <a:ext cx="5856176" cy="3258511"/>
        </a:xfrm>
        <a:prstGeom prst="rect">
          <a:avLst/>
        </a:prstGeom>
      </xdr:spPr>
    </xdr:pic>
    <xdr:clientData/>
  </xdr:oneCellAnchor>
  <xdr:oneCellAnchor>
    <xdr:from>
      <xdr:col>2</xdr:col>
      <xdr:colOff>177053</xdr:colOff>
      <xdr:row>6</xdr:row>
      <xdr:rowOff>94130</xdr:rowOff>
    </xdr:from>
    <xdr:ext cx="1383479" cy="1978958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6253" y="1427630"/>
          <a:ext cx="1383479" cy="1978958"/>
        </a:xfrm>
        <a:prstGeom prst="rect">
          <a:avLst/>
        </a:prstGeom>
      </xdr:spPr>
    </xdr:pic>
    <xdr:clientData/>
  </xdr:oneCellAnchor>
  <xdr:oneCellAnchor>
    <xdr:from>
      <xdr:col>2</xdr:col>
      <xdr:colOff>84604</xdr:colOff>
      <xdr:row>7</xdr:row>
      <xdr:rowOff>66115</xdr:rowOff>
    </xdr:from>
    <xdr:ext cx="1638300" cy="1876425"/>
    <xdr:pic>
      <xdr:nvPicPr>
        <xdr:cNvPr id="6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804" y="1590115"/>
          <a:ext cx="16383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78442</xdr:colOff>
      <xdr:row>5</xdr:row>
      <xdr:rowOff>128846</xdr:rowOff>
    </xdr:from>
    <xdr:ext cx="1479176" cy="2177999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7642" y="1271846"/>
          <a:ext cx="1479176" cy="21779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677@foxtrot.ua" TargetMode="External"/><Relationship Id="rId2" Type="http://schemas.openxmlformats.org/officeDocument/2006/relationships/hyperlink" Target="http://foxtrotgroup.com.ua/uk/tender/subscribe.html" TargetMode="External"/><Relationship Id="rId1" Type="http://schemas.openxmlformats.org/officeDocument/2006/relationships/hyperlink" Target="mailto:tender-GKF@foxtrot.kiev.ua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foxtrotgroup.com.ua/uk/tende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87"/>
  <sheetViews>
    <sheetView showGridLines="0" showZeros="0" tabSelected="1" defaultGridColor="0" colorId="22" zoomScaleNormal="100" zoomScaleSheetLayoutView="115" workbookViewId="0">
      <selection activeCell="B3" sqref="B3"/>
    </sheetView>
  </sheetViews>
  <sheetFormatPr defaultColWidth="9.140625" defaultRowHeight="12.75" x14ac:dyDescent="0.25"/>
  <cols>
    <col min="1" max="1" width="38.5703125" style="29" customWidth="1"/>
    <col min="2" max="2" width="95.5703125" style="31" customWidth="1"/>
    <col min="3" max="16384" width="9.140625" style="33"/>
  </cols>
  <sheetData>
    <row r="1" spans="1:2" ht="20.25" customHeight="1" x14ac:dyDescent="0.25">
      <c r="A1" s="92" t="s">
        <v>22</v>
      </c>
      <c r="B1" s="92"/>
    </row>
    <row r="2" spans="1:2" x14ac:dyDescent="0.25">
      <c r="A2" s="95" t="s">
        <v>54</v>
      </c>
      <c r="B2" s="94"/>
    </row>
    <row r="3" spans="1:2" ht="15.75" x14ac:dyDescent="0.25">
      <c r="A3" s="100" t="s">
        <v>55</v>
      </c>
      <c r="B3" s="39" t="s">
        <v>131</v>
      </c>
    </row>
    <row r="4" spans="1:2" x14ac:dyDescent="0.25">
      <c r="A4" s="101"/>
      <c r="B4" s="40"/>
    </row>
    <row r="5" spans="1:2" x14ac:dyDescent="0.25">
      <c r="A5" s="101"/>
      <c r="B5" s="53" t="s">
        <v>133</v>
      </c>
    </row>
    <row r="6" spans="1:2" x14ac:dyDescent="0.25">
      <c r="A6" s="101"/>
      <c r="B6" s="53" t="s">
        <v>134</v>
      </c>
    </row>
    <row r="7" spans="1:2" x14ac:dyDescent="0.25">
      <c r="A7" s="102"/>
      <c r="B7" s="54"/>
    </row>
    <row r="8" spans="1:2" x14ac:dyDescent="0.25">
      <c r="A8" s="97" t="s">
        <v>69</v>
      </c>
      <c r="B8" s="45" t="s">
        <v>6</v>
      </c>
    </row>
    <row r="9" spans="1:2" x14ac:dyDescent="0.25">
      <c r="A9" s="98"/>
      <c r="B9" s="22" t="s">
        <v>94</v>
      </c>
    </row>
    <row r="10" spans="1:2" x14ac:dyDescent="0.25">
      <c r="A10" s="98"/>
      <c r="B10" s="22" t="s">
        <v>21</v>
      </c>
    </row>
    <row r="11" spans="1:2" x14ac:dyDescent="0.25">
      <c r="A11" s="95" t="s">
        <v>49</v>
      </c>
      <c r="B11" s="96"/>
    </row>
    <row r="12" spans="1:2" ht="25.5" x14ac:dyDescent="0.25">
      <c r="A12" s="97" t="s">
        <v>7</v>
      </c>
      <c r="B12" s="25" t="s">
        <v>8</v>
      </c>
    </row>
    <row r="13" spans="1:2" x14ac:dyDescent="0.25">
      <c r="A13" s="98"/>
      <c r="B13" s="23" t="s">
        <v>20</v>
      </c>
    </row>
    <row r="14" spans="1:2" x14ac:dyDescent="0.25">
      <c r="A14" s="99"/>
      <c r="B14" s="24" t="s">
        <v>38</v>
      </c>
    </row>
    <row r="15" spans="1:2" x14ac:dyDescent="0.25">
      <c r="A15" s="93" t="s">
        <v>50</v>
      </c>
      <c r="B15" s="94"/>
    </row>
    <row r="16" spans="1:2" x14ac:dyDescent="0.25">
      <c r="A16" s="103" t="s">
        <v>81</v>
      </c>
      <c r="B16" s="46" t="s">
        <v>82</v>
      </c>
    </row>
    <row r="17" spans="1:2" x14ac:dyDescent="0.25">
      <c r="A17" s="104"/>
      <c r="B17" s="47" t="s">
        <v>85</v>
      </c>
    </row>
    <row r="18" spans="1:2" x14ac:dyDescent="0.25">
      <c r="A18" s="104"/>
      <c r="B18" s="23" t="s">
        <v>130</v>
      </c>
    </row>
    <row r="19" spans="1:2" ht="25.5" x14ac:dyDescent="0.25">
      <c r="A19" s="104"/>
      <c r="B19" s="50" t="s">
        <v>86</v>
      </c>
    </row>
    <row r="20" spans="1:2" x14ac:dyDescent="0.25">
      <c r="A20" s="104"/>
      <c r="B20" s="48" t="s">
        <v>71</v>
      </c>
    </row>
    <row r="21" spans="1:2" x14ac:dyDescent="0.25">
      <c r="A21" s="104"/>
      <c r="B21" s="49" t="s">
        <v>79</v>
      </c>
    </row>
    <row r="22" spans="1:2" ht="25.5" x14ac:dyDescent="0.25">
      <c r="A22" s="104"/>
      <c r="B22" s="51" t="s">
        <v>67</v>
      </c>
    </row>
    <row r="23" spans="1:2" x14ac:dyDescent="0.25">
      <c r="A23" s="104"/>
      <c r="B23" s="49" t="s">
        <v>101</v>
      </c>
    </row>
    <row r="24" spans="1:2" ht="25.5" x14ac:dyDescent="0.25">
      <c r="A24" s="104"/>
      <c r="B24" s="49" t="s">
        <v>100</v>
      </c>
    </row>
    <row r="25" spans="1:2" x14ac:dyDescent="0.25">
      <c r="A25" s="104"/>
      <c r="B25" s="47" t="s">
        <v>88</v>
      </c>
    </row>
    <row r="26" spans="1:2" x14ac:dyDescent="0.25">
      <c r="A26" s="104"/>
      <c r="B26" s="48" t="s">
        <v>87</v>
      </c>
    </row>
    <row r="27" spans="1:2" x14ac:dyDescent="0.25">
      <c r="A27" s="104"/>
      <c r="B27" s="48" t="s">
        <v>89</v>
      </c>
    </row>
    <row r="28" spans="1:2" x14ac:dyDescent="0.25">
      <c r="A28" s="104"/>
      <c r="B28" s="48" t="s">
        <v>70</v>
      </c>
    </row>
    <row r="29" spans="1:2" x14ac:dyDescent="0.25">
      <c r="A29" s="104"/>
      <c r="B29" s="48" t="s">
        <v>66</v>
      </c>
    </row>
    <row r="30" spans="1:2" x14ac:dyDescent="0.25">
      <c r="A30" s="105"/>
      <c r="B30" s="55"/>
    </row>
    <row r="31" spans="1:2" ht="25.5" x14ac:dyDescent="0.25">
      <c r="A31" s="44" t="s">
        <v>90</v>
      </c>
      <c r="B31" s="24" t="s">
        <v>93</v>
      </c>
    </row>
    <row r="32" spans="1:2" ht="19.5" customHeight="1" x14ac:dyDescent="0.25">
      <c r="A32" s="97" t="s">
        <v>9</v>
      </c>
      <c r="B32" s="25" t="s">
        <v>19</v>
      </c>
    </row>
    <row r="33" spans="1:2" x14ac:dyDescent="0.25">
      <c r="A33" s="98"/>
      <c r="B33" s="26" t="s">
        <v>40</v>
      </c>
    </row>
    <row r="34" spans="1:2" x14ac:dyDescent="0.25">
      <c r="A34" s="98"/>
      <c r="B34" s="26" t="s">
        <v>92</v>
      </c>
    </row>
    <row r="35" spans="1:2" x14ac:dyDescent="0.25">
      <c r="A35" s="95" t="s">
        <v>51</v>
      </c>
      <c r="B35" s="96"/>
    </row>
    <row r="36" spans="1:2" x14ac:dyDescent="0.25">
      <c r="A36" s="97" t="s">
        <v>83</v>
      </c>
      <c r="B36" s="25" t="s">
        <v>75</v>
      </c>
    </row>
    <row r="37" spans="1:2" x14ac:dyDescent="0.25">
      <c r="A37" s="98"/>
      <c r="B37" s="22" t="s">
        <v>76</v>
      </c>
    </row>
    <row r="38" spans="1:2" x14ac:dyDescent="0.25">
      <c r="A38" s="98"/>
      <c r="B38" s="27">
        <v>43804</v>
      </c>
    </row>
    <row r="39" spans="1:2" ht="25.5" x14ac:dyDescent="0.25">
      <c r="A39" s="97" t="s">
        <v>84</v>
      </c>
      <c r="B39" s="25" t="s">
        <v>91</v>
      </c>
    </row>
    <row r="40" spans="1:2" x14ac:dyDescent="0.25">
      <c r="A40" s="98"/>
      <c r="B40" s="22" t="s">
        <v>10</v>
      </c>
    </row>
    <row r="41" spans="1:2" x14ac:dyDescent="0.25">
      <c r="A41" s="99"/>
      <c r="B41" s="22" t="s">
        <v>80</v>
      </c>
    </row>
    <row r="42" spans="1:2" x14ac:dyDescent="0.25">
      <c r="A42" s="93" t="s">
        <v>52</v>
      </c>
      <c r="B42" s="94"/>
    </row>
    <row r="43" spans="1:2" x14ac:dyDescent="0.25">
      <c r="A43" s="106" t="s">
        <v>11</v>
      </c>
      <c r="B43" s="34" t="s">
        <v>98</v>
      </c>
    </row>
    <row r="44" spans="1:2" ht="25.5" x14ac:dyDescent="0.25">
      <c r="A44" s="107"/>
      <c r="B44" s="35" t="s">
        <v>99</v>
      </c>
    </row>
    <row r="45" spans="1:2" ht="38.25" x14ac:dyDescent="0.25">
      <c r="A45" s="44" t="s">
        <v>12</v>
      </c>
      <c r="B45" s="22" t="s">
        <v>13</v>
      </c>
    </row>
    <row r="46" spans="1:2" x14ac:dyDescent="0.25">
      <c r="A46" s="97" t="s">
        <v>14</v>
      </c>
      <c r="B46" s="25" t="s">
        <v>15</v>
      </c>
    </row>
    <row r="47" spans="1:2" x14ac:dyDescent="0.25">
      <c r="A47" s="98"/>
      <c r="B47" s="26" t="s">
        <v>41</v>
      </c>
    </row>
    <row r="48" spans="1:2" x14ac:dyDescent="0.25">
      <c r="A48" s="98"/>
      <c r="B48" s="26" t="s">
        <v>42</v>
      </c>
    </row>
    <row r="49" spans="1:2" ht="25.5" x14ac:dyDescent="0.25">
      <c r="A49" s="99"/>
      <c r="B49" s="24" t="s">
        <v>36</v>
      </c>
    </row>
    <row r="50" spans="1:2" x14ac:dyDescent="0.25">
      <c r="A50" s="97" t="s">
        <v>16</v>
      </c>
      <c r="B50" s="25" t="s">
        <v>17</v>
      </c>
    </row>
    <row r="51" spans="1:2" x14ac:dyDescent="0.25">
      <c r="A51" s="98"/>
      <c r="B51" s="26" t="s">
        <v>43</v>
      </c>
    </row>
    <row r="52" spans="1:2" x14ac:dyDescent="0.25">
      <c r="A52" s="98"/>
      <c r="B52" s="26" t="s">
        <v>44</v>
      </c>
    </row>
    <row r="53" spans="1:2" ht="25.5" x14ac:dyDescent="0.25">
      <c r="A53" s="99"/>
      <c r="B53" s="24" t="s">
        <v>18</v>
      </c>
    </row>
    <row r="54" spans="1:2" x14ac:dyDescent="0.25">
      <c r="A54" s="111" t="s">
        <v>74</v>
      </c>
      <c r="B54" s="22" t="s">
        <v>77</v>
      </c>
    </row>
    <row r="55" spans="1:2" x14ac:dyDescent="0.25">
      <c r="A55" s="112"/>
      <c r="B55" s="26" t="s">
        <v>56</v>
      </c>
    </row>
    <row r="56" spans="1:2" x14ac:dyDescent="0.25">
      <c r="A56" s="112"/>
      <c r="B56" s="26" t="s">
        <v>58</v>
      </c>
    </row>
    <row r="57" spans="1:2" x14ac:dyDescent="0.25">
      <c r="A57" s="112"/>
      <c r="B57" s="26" t="s">
        <v>57</v>
      </c>
    </row>
    <row r="58" spans="1:2" x14ac:dyDescent="0.25">
      <c r="A58" s="112"/>
      <c r="B58" s="26" t="s">
        <v>123</v>
      </c>
    </row>
    <row r="59" spans="1:2" x14ac:dyDescent="0.25">
      <c r="A59" s="112"/>
      <c r="B59" s="26" t="s">
        <v>124</v>
      </c>
    </row>
    <row r="60" spans="1:2" x14ac:dyDescent="0.25">
      <c r="A60" s="112"/>
      <c r="B60" s="26" t="s">
        <v>125</v>
      </c>
    </row>
    <row r="61" spans="1:2" x14ac:dyDescent="0.25">
      <c r="A61" s="113"/>
      <c r="B61" s="26"/>
    </row>
    <row r="62" spans="1:2" ht="25.5" x14ac:dyDescent="0.25">
      <c r="A62" s="97" t="s">
        <v>78</v>
      </c>
      <c r="B62" s="25" t="s">
        <v>39</v>
      </c>
    </row>
    <row r="63" spans="1:2" x14ac:dyDescent="0.25">
      <c r="A63" s="99"/>
      <c r="B63" s="28" t="s">
        <v>45</v>
      </c>
    </row>
    <row r="64" spans="1:2" x14ac:dyDescent="0.25">
      <c r="A64" s="95" t="s">
        <v>53</v>
      </c>
      <c r="B64" s="94"/>
    </row>
    <row r="65" spans="1:2" ht="25.5" x14ac:dyDescent="0.25">
      <c r="A65" s="108" t="s">
        <v>73</v>
      </c>
      <c r="B65" s="36" t="s">
        <v>37</v>
      </c>
    </row>
    <row r="66" spans="1:2" x14ac:dyDescent="0.25">
      <c r="A66" s="109"/>
      <c r="B66" s="37" t="s">
        <v>72</v>
      </c>
    </row>
    <row r="67" spans="1:2" x14ac:dyDescent="0.25">
      <c r="A67" s="110"/>
      <c r="B67" s="38" t="s">
        <v>96</v>
      </c>
    </row>
    <row r="68" spans="1:2" x14ac:dyDescent="0.25">
      <c r="B68" s="30"/>
    </row>
    <row r="69" spans="1:2" x14ac:dyDescent="0.25">
      <c r="B69" s="31" t="s">
        <v>47</v>
      </c>
    </row>
    <row r="70" spans="1:2" x14ac:dyDescent="0.25">
      <c r="B70" s="32" t="s">
        <v>48</v>
      </c>
    </row>
    <row r="71" spans="1:2" x14ac:dyDescent="0.25">
      <c r="B71" s="30"/>
    </row>
    <row r="72" spans="1:2" x14ac:dyDescent="0.25">
      <c r="B72" s="30"/>
    </row>
    <row r="73" spans="1:2" x14ac:dyDescent="0.25">
      <c r="B73" s="30"/>
    </row>
    <row r="74" spans="1:2" x14ac:dyDescent="0.25">
      <c r="B74" s="30"/>
    </row>
    <row r="75" spans="1:2" x14ac:dyDescent="0.25">
      <c r="B75" s="30"/>
    </row>
    <row r="76" spans="1:2" x14ac:dyDescent="0.25">
      <c r="A76" s="33"/>
      <c r="B76" s="30"/>
    </row>
    <row r="77" spans="1:2" x14ac:dyDescent="0.25">
      <c r="A77" s="33"/>
      <c r="B77" s="30"/>
    </row>
    <row r="78" spans="1:2" x14ac:dyDescent="0.25">
      <c r="A78" s="33"/>
      <c r="B78" s="30"/>
    </row>
    <row r="79" spans="1:2" x14ac:dyDescent="0.25">
      <c r="A79" s="33"/>
      <c r="B79" s="30"/>
    </row>
    <row r="80" spans="1:2" x14ac:dyDescent="0.25">
      <c r="A80" s="33"/>
      <c r="B80" s="30"/>
    </row>
    <row r="81" spans="1:2" x14ac:dyDescent="0.25">
      <c r="A81" s="33"/>
      <c r="B81" s="30"/>
    </row>
    <row r="82" spans="1:2" x14ac:dyDescent="0.25">
      <c r="A82" s="33"/>
      <c r="B82" s="30"/>
    </row>
    <row r="83" spans="1:2" x14ac:dyDescent="0.25">
      <c r="A83" s="33"/>
      <c r="B83" s="30"/>
    </row>
    <row r="84" spans="1:2" x14ac:dyDescent="0.25">
      <c r="A84" s="33"/>
      <c r="B84" s="30"/>
    </row>
    <row r="86" spans="1:2" x14ac:dyDescent="0.25">
      <c r="A86" s="33"/>
      <c r="B86" s="30"/>
    </row>
    <row r="87" spans="1:2" x14ac:dyDescent="0.25">
      <c r="A87" s="33"/>
      <c r="B87" s="30"/>
    </row>
  </sheetData>
  <mergeCells count="20">
    <mergeCell ref="A43:A44"/>
    <mergeCell ref="A62:A63"/>
    <mergeCell ref="A65:A67"/>
    <mergeCell ref="A54:A61"/>
    <mergeCell ref="A46:A49"/>
    <mergeCell ref="A50:A53"/>
    <mergeCell ref="A64:B64"/>
    <mergeCell ref="A1:B1"/>
    <mergeCell ref="A42:B42"/>
    <mergeCell ref="A35:B35"/>
    <mergeCell ref="A36:A38"/>
    <mergeCell ref="A11:B11"/>
    <mergeCell ref="A12:A14"/>
    <mergeCell ref="A15:B15"/>
    <mergeCell ref="A39:A41"/>
    <mergeCell ref="A32:A34"/>
    <mergeCell ref="A2:B2"/>
    <mergeCell ref="A8:A10"/>
    <mergeCell ref="A3:A7"/>
    <mergeCell ref="A16:A30"/>
  </mergeCells>
  <conditionalFormatting sqref="B38">
    <cfRule type="containsBlanks" dxfId="2" priority="14">
      <formula>LEN(TRIM(B38))=0</formula>
    </cfRule>
  </conditionalFormatting>
  <dataValidations count="1">
    <dataValidation allowBlank="1" showInputMessage="1" showErrorMessage="1" promptTitle="Наступний день" prompt="після подачі пропозицій." sqref="B38"/>
  </dataValidations>
  <hyperlinks>
    <hyperlink ref="B13" r:id="rId1"/>
    <hyperlink ref="B70" r:id="rId2"/>
    <hyperlink ref="B18" r:id="rId3"/>
    <hyperlink ref="B26" location="'Титульний лист конверта'!A1" display="На конверт має бути наклеєний  Титульний лист, який автоматично формується при заповненні Додатку 1. "/>
    <hyperlink ref="B5" location="'Додаток 1'!A1" display="Умови предмету закупівлі та обсяги закупівлі зазначені  в Додатку 1."/>
    <hyperlink ref="B6" location="'Додаток 2'!A1" display="Детальна специфікація товару наведена в Додатку 2"/>
  </hyperlinks>
  <pageMargins left="0.39370078740157483" right="0.39370078740157483" top="0.39370078740157483" bottom="0.39370078740157483" header="0.11811023622047244" footer="0.11811023622047244"/>
  <pageSetup paperSize="9" scale="71" fitToHeight="0" orientation="portrait" r:id="rId4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showGridLines="0" zoomScaleNormal="100" workbookViewId="0">
      <selection activeCell="D4" sqref="D4:F4"/>
    </sheetView>
  </sheetViews>
  <sheetFormatPr defaultRowHeight="12.75" x14ac:dyDescent="0.2"/>
  <cols>
    <col min="1" max="1" width="3.28515625" style="57" customWidth="1"/>
    <col min="2" max="2" width="41" style="57" customWidth="1"/>
    <col min="3" max="3" width="10" style="57" customWidth="1"/>
    <col min="4" max="4" width="15.7109375" style="57" customWidth="1"/>
    <col min="5" max="5" width="19.140625" style="57" bestFit="1" customWidth="1"/>
    <col min="6" max="6" width="31.5703125" style="57" customWidth="1"/>
    <col min="7" max="16384" width="9.140625" style="57"/>
  </cols>
  <sheetData>
    <row r="1" spans="1:6" s="42" customFormat="1" x14ac:dyDescent="0.2">
      <c r="A1" s="43" t="s">
        <v>115</v>
      </c>
      <c r="B1" s="69"/>
      <c r="C1" s="52"/>
      <c r="D1" s="124" t="str">
        <f>IF($D$4=0,"Змінювати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  <c r="E1" s="124"/>
      <c r="F1" s="124"/>
    </row>
    <row r="2" spans="1:6" s="42" customFormat="1" x14ac:dyDescent="0.2">
      <c r="A2" s="41" t="str">
        <f>Документація!B3</f>
        <v>Офісні стільці для магазинів ФТД</v>
      </c>
      <c r="B2" s="30"/>
      <c r="C2" s="52"/>
      <c r="D2" s="124" t="str">
        <f>IF($D$4=0,"Поля для заповнення промарковано кольором.","")</f>
        <v>Поля для заповнення промарковано кольором.</v>
      </c>
      <c r="E2" s="124"/>
      <c r="F2" s="124"/>
    </row>
    <row r="3" spans="1:6" s="68" customFormat="1" x14ac:dyDescent="0.2">
      <c r="A3" s="21"/>
      <c r="B3" s="21"/>
      <c r="C3" s="90"/>
      <c r="D3" s="125" t="str">
        <f>IF($C$4=0,"Вказати/підтвердити вимоги","")</f>
        <v>Вказати/підтвердити вимоги</v>
      </c>
      <c r="E3" s="125"/>
      <c r="F3" s="125"/>
    </row>
    <row r="4" spans="1:6" x14ac:dyDescent="0.2">
      <c r="A4" s="114" t="s">
        <v>59</v>
      </c>
      <c r="B4" s="114"/>
      <c r="C4" s="114"/>
      <c r="D4" s="122"/>
      <c r="E4" s="122"/>
      <c r="F4" s="122"/>
    </row>
    <row r="5" spans="1:6" x14ac:dyDescent="0.2">
      <c r="A5" s="114" t="s">
        <v>25</v>
      </c>
      <c r="B5" s="114"/>
      <c r="C5" s="114"/>
      <c r="D5" s="114"/>
      <c r="E5" s="114"/>
      <c r="F5" s="114"/>
    </row>
    <row r="6" spans="1:6" ht="12.75" customHeight="1" x14ac:dyDescent="0.2">
      <c r="A6" s="114" t="s">
        <v>26</v>
      </c>
      <c r="B6" s="114"/>
      <c r="C6" s="114"/>
      <c r="D6" s="114"/>
      <c r="E6" s="114"/>
      <c r="F6" s="114"/>
    </row>
    <row r="7" spans="1:6" ht="12.75" customHeight="1" x14ac:dyDescent="0.2">
      <c r="A7" s="114" t="s">
        <v>27</v>
      </c>
      <c r="B7" s="114"/>
      <c r="C7" s="114"/>
      <c r="D7" s="117"/>
      <c r="E7" s="117"/>
      <c r="F7" s="117"/>
    </row>
    <row r="8" spans="1:6" ht="12.75" customHeight="1" x14ac:dyDescent="0.2">
      <c r="A8" s="114" t="s">
        <v>28</v>
      </c>
      <c r="B8" s="114"/>
      <c r="C8" s="114"/>
      <c r="D8" s="114"/>
      <c r="E8" s="114"/>
      <c r="F8" s="114"/>
    </row>
    <row r="9" spans="1:6" ht="12.75" customHeight="1" x14ac:dyDescent="0.2">
      <c r="A9" s="114" t="s">
        <v>29</v>
      </c>
      <c r="B9" s="114"/>
      <c r="C9" s="114"/>
      <c r="D9" s="114"/>
      <c r="E9" s="114"/>
      <c r="F9" s="114"/>
    </row>
    <row r="10" spans="1:6" ht="12.75" customHeight="1" x14ac:dyDescent="0.2">
      <c r="A10" s="114" t="s">
        <v>60</v>
      </c>
      <c r="B10" s="114"/>
      <c r="C10" s="114"/>
      <c r="D10" s="117"/>
      <c r="E10" s="117"/>
      <c r="F10" s="117"/>
    </row>
    <row r="11" spans="1:6" x14ac:dyDescent="0.2">
      <c r="A11" s="114" t="s">
        <v>61</v>
      </c>
      <c r="B11" s="114"/>
      <c r="C11" s="114"/>
      <c r="D11" s="114"/>
      <c r="E11" s="114"/>
      <c r="F11" s="114"/>
    </row>
    <row r="12" spans="1:6" x14ac:dyDescent="0.2">
      <c r="A12" s="114" t="s">
        <v>62</v>
      </c>
      <c r="B12" s="114"/>
      <c r="C12" s="114"/>
      <c r="D12" s="117"/>
      <c r="E12" s="117"/>
      <c r="F12" s="117"/>
    </row>
    <row r="13" spans="1:6" x14ac:dyDescent="0.2">
      <c r="A13" s="114" t="s">
        <v>63</v>
      </c>
      <c r="B13" s="114"/>
      <c r="C13" s="114"/>
      <c r="D13" s="114"/>
      <c r="E13" s="114"/>
      <c r="F13" s="114"/>
    </row>
    <row r="14" spans="1:6" x14ac:dyDescent="0.2">
      <c r="A14" s="114" t="s">
        <v>64</v>
      </c>
      <c r="B14" s="114"/>
      <c r="C14" s="114"/>
      <c r="D14" s="114"/>
      <c r="E14" s="114"/>
      <c r="F14" s="114"/>
    </row>
    <row r="15" spans="1:6" x14ac:dyDescent="0.2">
      <c r="A15" s="114" t="s">
        <v>30</v>
      </c>
      <c r="B15" s="114"/>
      <c r="C15" s="114"/>
      <c r="D15" s="114"/>
      <c r="E15" s="114"/>
      <c r="F15" s="114"/>
    </row>
    <row r="16" spans="1:6" x14ac:dyDescent="0.2">
      <c r="A16" s="114" t="s">
        <v>35</v>
      </c>
      <c r="B16" s="114"/>
      <c r="C16" s="114"/>
      <c r="D16" s="114"/>
      <c r="E16" s="114"/>
      <c r="F16" s="114"/>
    </row>
    <row r="17" spans="1:6" x14ac:dyDescent="0.2">
      <c r="A17" s="114" t="s">
        <v>31</v>
      </c>
      <c r="B17" s="114"/>
      <c r="C17" s="114"/>
      <c r="D17" s="114"/>
      <c r="E17" s="114"/>
      <c r="F17" s="114"/>
    </row>
    <row r="18" spans="1:6" x14ac:dyDescent="0.2">
      <c r="A18" s="114" t="s">
        <v>32</v>
      </c>
      <c r="B18" s="114"/>
      <c r="C18" s="114"/>
      <c r="D18" s="114"/>
      <c r="E18" s="114"/>
      <c r="F18" s="114"/>
    </row>
    <row r="19" spans="1:6" x14ac:dyDescent="0.2">
      <c r="A19" s="119" t="s">
        <v>65</v>
      </c>
      <c r="B19" s="119"/>
      <c r="C19" s="119"/>
      <c r="D19" s="114"/>
      <c r="E19" s="114"/>
      <c r="F19" s="114"/>
    </row>
    <row r="20" spans="1:6" x14ac:dyDescent="0.2">
      <c r="A20" s="120" t="s">
        <v>95</v>
      </c>
      <c r="B20" s="120"/>
      <c r="C20" s="120"/>
      <c r="D20" s="121"/>
      <c r="E20" s="121"/>
      <c r="F20" s="121"/>
    </row>
    <row r="21" spans="1:6" ht="117" customHeight="1" x14ac:dyDescent="0.2">
      <c r="A21" s="115" t="s">
        <v>114</v>
      </c>
      <c r="B21" s="115"/>
      <c r="C21" s="115"/>
      <c r="D21" s="118"/>
      <c r="E21" s="118"/>
      <c r="F21" s="118"/>
    </row>
    <row r="22" spans="1:6" ht="69.75" customHeight="1" x14ac:dyDescent="0.2">
      <c r="A22" s="115" t="s">
        <v>137</v>
      </c>
      <c r="B22" s="115"/>
      <c r="C22" s="115"/>
      <c r="D22" s="118"/>
      <c r="E22" s="118"/>
      <c r="F22" s="118"/>
    </row>
    <row r="23" spans="1:6" ht="54" customHeight="1" x14ac:dyDescent="0.2">
      <c r="A23" s="115" t="s">
        <v>136</v>
      </c>
      <c r="B23" s="115"/>
      <c r="C23" s="115"/>
      <c r="D23" s="118"/>
      <c r="E23" s="118"/>
      <c r="F23" s="118"/>
    </row>
    <row r="24" spans="1:6" ht="66.75" customHeight="1" x14ac:dyDescent="0.2">
      <c r="A24" s="123" t="s">
        <v>113</v>
      </c>
      <c r="B24" s="123"/>
      <c r="C24" s="123"/>
      <c r="D24" s="118"/>
      <c r="E24" s="118"/>
      <c r="F24" s="118"/>
    </row>
    <row r="25" spans="1:6" ht="25.5" customHeight="1" x14ac:dyDescent="0.2">
      <c r="A25" s="123" t="s">
        <v>112</v>
      </c>
      <c r="B25" s="123"/>
      <c r="C25" s="123"/>
      <c r="D25" s="118"/>
      <c r="E25" s="118"/>
      <c r="F25" s="118"/>
    </row>
    <row r="26" spans="1:6" ht="68.25" customHeight="1" x14ac:dyDescent="0.2">
      <c r="A26" s="123" t="s">
        <v>132</v>
      </c>
      <c r="B26" s="123"/>
      <c r="C26" s="123"/>
      <c r="D26" s="118"/>
      <c r="E26" s="118"/>
      <c r="F26" s="118"/>
    </row>
    <row r="27" spans="1:6" x14ac:dyDescent="0.2">
      <c r="A27" s="118" t="s">
        <v>111</v>
      </c>
      <c r="B27" s="118"/>
      <c r="C27" s="118"/>
      <c r="D27" s="118"/>
      <c r="E27" s="118"/>
      <c r="F27" s="118"/>
    </row>
    <row r="28" spans="1:6" s="66" customFormat="1" ht="27" customHeight="1" x14ac:dyDescent="0.2">
      <c r="A28" s="67" t="s">
        <v>104</v>
      </c>
      <c r="B28" s="67" t="s">
        <v>97</v>
      </c>
      <c r="C28" s="67" t="s">
        <v>110</v>
      </c>
      <c r="D28" s="67" t="s">
        <v>109</v>
      </c>
      <c r="E28" s="67" t="s">
        <v>108</v>
      </c>
      <c r="F28" s="67" t="s">
        <v>107</v>
      </c>
    </row>
    <row r="29" spans="1:6" ht="112.5" customHeight="1" x14ac:dyDescent="0.2">
      <c r="A29" s="65">
        <v>1</v>
      </c>
      <c r="B29" s="64" t="s">
        <v>126</v>
      </c>
      <c r="C29" s="63">
        <v>360</v>
      </c>
      <c r="D29" s="62"/>
      <c r="E29" s="62">
        <f>C29*D29</f>
        <v>0</v>
      </c>
      <c r="F29" s="61"/>
    </row>
    <row r="30" spans="1:6" ht="112.5" customHeight="1" x14ac:dyDescent="0.2">
      <c r="A30" s="65">
        <v>2</v>
      </c>
      <c r="B30" s="64" t="s">
        <v>127</v>
      </c>
      <c r="C30" s="63">
        <v>425</v>
      </c>
      <c r="D30" s="62"/>
      <c r="E30" s="62">
        <f>C30*D30</f>
        <v>0</v>
      </c>
      <c r="F30" s="61"/>
    </row>
    <row r="31" spans="1:6" ht="112.5" customHeight="1" x14ac:dyDescent="0.2">
      <c r="A31" s="65">
        <v>3</v>
      </c>
      <c r="B31" s="64" t="s">
        <v>128</v>
      </c>
      <c r="C31" s="63">
        <v>50</v>
      </c>
      <c r="D31" s="62"/>
      <c r="E31" s="62">
        <f>C31*D31</f>
        <v>0</v>
      </c>
      <c r="F31" s="61"/>
    </row>
    <row r="32" spans="1:6" ht="112.5" customHeight="1" x14ac:dyDescent="0.2">
      <c r="A32" s="65">
        <v>4</v>
      </c>
      <c r="B32" s="64" t="s">
        <v>106</v>
      </c>
      <c r="C32" s="63">
        <v>60</v>
      </c>
      <c r="D32" s="62"/>
      <c r="E32" s="62">
        <f>C32*D32</f>
        <v>0</v>
      </c>
      <c r="F32" s="61"/>
    </row>
    <row r="33" spans="1:6" ht="34.5" customHeight="1" x14ac:dyDescent="0.2">
      <c r="A33" s="116" t="s">
        <v>105</v>
      </c>
      <c r="B33" s="116"/>
      <c r="C33" s="116"/>
      <c r="D33" s="60"/>
      <c r="E33" s="59">
        <f>SUM(E29:E32)</f>
        <v>0</v>
      </c>
      <c r="F33" s="58"/>
    </row>
  </sheetData>
  <sheetProtection algorithmName="SHA-512" hashValue="+uPgRHb3XWH6fKStvWX58KJifrBijdIPw8LrZenNb6zov2YOaHI07HnTI8O7D5me1jHtl757ukILovMysl9sEA==" saltValue="Evh/c8S7GY60PIA/ksYkXQ==" spinCount="100000" sheet="1" formatCells="0" formatColumns="0" formatRows="0"/>
  <protectedRanges>
    <protectedRange sqref="D1:G1048576" name="Диапазон1"/>
  </protectedRanges>
  <mergeCells count="52">
    <mergeCell ref="D1:F1"/>
    <mergeCell ref="D2:F2"/>
    <mergeCell ref="D3:F3"/>
    <mergeCell ref="D24:F24"/>
    <mergeCell ref="A23:C23"/>
    <mergeCell ref="D23:F23"/>
    <mergeCell ref="A15:C15"/>
    <mergeCell ref="D15:F15"/>
    <mergeCell ref="A16:C16"/>
    <mergeCell ref="D16:F16"/>
    <mergeCell ref="A17:C17"/>
    <mergeCell ref="D17:F17"/>
    <mergeCell ref="A7:C7"/>
    <mergeCell ref="D7:F7"/>
    <mergeCell ref="A8:C8"/>
    <mergeCell ref="D8:F8"/>
    <mergeCell ref="A27:C27"/>
    <mergeCell ref="D27:F27"/>
    <mergeCell ref="A24:C24"/>
    <mergeCell ref="A25:C25"/>
    <mergeCell ref="D25:F25"/>
    <mergeCell ref="A26:C26"/>
    <mergeCell ref="D26:F26"/>
    <mergeCell ref="A20:C20"/>
    <mergeCell ref="D20:F20"/>
    <mergeCell ref="A4:C4"/>
    <mergeCell ref="D4:F4"/>
    <mergeCell ref="A5:C5"/>
    <mergeCell ref="D5:F5"/>
    <mergeCell ref="A6:C6"/>
    <mergeCell ref="D6:F6"/>
    <mergeCell ref="A12:C12"/>
    <mergeCell ref="D12:F12"/>
    <mergeCell ref="A9:C9"/>
    <mergeCell ref="D9:F9"/>
    <mergeCell ref="A10:C10"/>
    <mergeCell ref="A14:C14"/>
    <mergeCell ref="D14:F14"/>
    <mergeCell ref="A21:C21"/>
    <mergeCell ref="A33:C33"/>
    <mergeCell ref="D10:F10"/>
    <mergeCell ref="A11:C11"/>
    <mergeCell ref="D11:F11"/>
    <mergeCell ref="A13:C13"/>
    <mergeCell ref="D13:F13"/>
    <mergeCell ref="D21:F21"/>
    <mergeCell ref="D22:F22"/>
    <mergeCell ref="A22:C22"/>
    <mergeCell ref="A18:C18"/>
    <mergeCell ref="D18:F18"/>
    <mergeCell ref="A19:C19"/>
    <mergeCell ref="D19:F19"/>
  </mergeCells>
  <conditionalFormatting sqref="D4:F19 D29:D32 D21:F27">
    <cfRule type="containsBlanks" dxfId="1" priority="6">
      <formula>LEN(TRIM(D4))=0</formula>
    </cfRule>
  </conditionalFormatting>
  <conditionalFormatting sqref="F29:F32">
    <cfRule type="containsBlanks" dxfId="0" priority="5">
      <formula>LEN(TRIM(F29))=0</formula>
    </cfRule>
  </conditionalFormatting>
  <dataValidations count="1">
    <dataValidation allowBlank="1" showInputMessage="1" showErrorMessage="1" promptTitle="Оригінал документації" prompt="за посиланням:_x000a_http://foxtrotgroup.com.ua/uk/tender.html" sqref="B1:B2 A1"/>
  </dataValidations>
  <pageMargins left="0.39370078740157483" right="0.39370078740157483" top="0.39370078740157483" bottom="0.39370078740157483" header="0.11811023622047244" footer="0.11811023622047244"/>
  <pageSetup paperSize="9" scale="72" orientation="portrait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"/>
  <sheetViews>
    <sheetView zoomScaleNormal="100" workbookViewId="0">
      <selection activeCell="E5" sqref="E5"/>
    </sheetView>
  </sheetViews>
  <sheetFormatPr defaultRowHeight="15" x14ac:dyDescent="0.25"/>
  <cols>
    <col min="1" max="1" width="5.42578125" style="82" customWidth="1"/>
    <col min="2" max="2" width="29.28515625" style="71" bestFit="1" customWidth="1"/>
    <col min="3" max="3" width="27" style="71" customWidth="1"/>
    <col min="4" max="4" width="49.85546875" style="72" bestFit="1" customWidth="1"/>
    <col min="5" max="5" width="24.5703125" style="72" bestFit="1" customWidth="1"/>
    <col min="6" max="14" width="9.140625" style="71"/>
    <col min="15" max="28" width="9.140625" style="73"/>
    <col min="29" max="16384" width="9.140625" style="71"/>
  </cols>
  <sheetData>
    <row r="1" spans="1:28" x14ac:dyDescent="0.25">
      <c r="A1" s="70" t="s">
        <v>135</v>
      </c>
    </row>
    <row r="2" spans="1:28" s="77" customFormat="1" x14ac:dyDescent="0.25">
      <c r="A2" s="91" t="str">
        <f>Документація!B3</f>
        <v>Офісні стільці для магазинів ФТД</v>
      </c>
      <c r="B2" s="74"/>
      <c r="C2" s="74"/>
      <c r="D2" s="75"/>
      <c r="E2" s="75"/>
      <c r="F2" s="76"/>
      <c r="G2" s="76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</row>
    <row r="3" spans="1:28" s="77" customFormat="1" x14ac:dyDescent="0.25">
      <c r="A3" s="56"/>
      <c r="B3" s="74"/>
      <c r="C3" s="74"/>
      <c r="D3" s="75"/>
      <c r="E3" s="75"/>
      <c r="F3" s="76"/>
      <c r="G3" s="76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1:28" s="78" customFormat="1" ht="12.75" x14ac:dyDescent="0.2">
      <c r="A4" s="83" t="s">
        <v>104</v>
      </c>
      <c r="B4" s="83" t="s">
        <v>122</v>
      </c>
      <c r="C4" s="83" t="s">
        <v>103</v>
      </c>
      <c r="D4" s="83" t="s">
        <v>121</v>
      </c>
      <c r="E4" s="83" t="s">
        <v>120</v>
      </c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28" ht="178.5" customHeight="1" x14ac:dyDescent="0.25">
      <c r="A5" s="84">
        <v>1</v>
      </c>
      <c r="B5" s="85" t="s">
        <v>126</v>
      </c>
      <c r="C5" s="86"/>
      <c r="D5" s="85" t="s">
        <v>119</v>
      </c>
      <c r="E5" s="85" t="s">
        <v>129</v>
      </c>
    </row>
    <row r="6" spans="1:28" ht="186.75" customHeight="1" x14ac:dyDescent="0.25">
      <c r="A6" s="84">
        <v>2</v>
      </c>
      <c r="B6" s="85" t="s">
        <v>127</v>
      </c>
      <c r="C6" s="87"/>
      <c r="D6" s="85" t="s">
        <v>102</v>
      </c>
      <c r="E6" s="85" t="s">
        <v>129</v>
      </c>
    </row>
    <row r="7" spans="1:28" ht="172.5" customHeight="1" x14ac:dyDescent="0.25">
      <c r="A7" s="84">
        <v>3</v>
      </c>
      <c r="B7" s="85" t="s">
        <v>118</v>
      </c>
      <c r="C7" s="88"/>
      <c r="D7" s="85" t="s">
        <v>117</v>
      </c>
      <c r="E7" s="85" t="s">
        <v>129</v>
      </c>
    </row>
    <row r="8" spans="1:28" ht="159.75" customHeight="1" x14ac:dyDescent="0.25">
      <c r="A8" s="84">
        <v>4</v>
      </c>
      <c r="B8" s="85" t="s">
        <v>106</v>
      </c>
      <c r="C8" s="89"/>
      <c r="D8" s="85" t="s">
        <v>116</v>
      </c>
      <c r="E8" s="85" t="s">
        <v>129</v>
      </c>
    </row>
    <row r="9" spans="1:28" x14ac:dyDescent="0.25">
      <c r="A9" s="80"/>
      <c r="B9" s="80"/>
    </row>
    <row r="10" spans="1:28" x14ac:dyDescent="0.25">
      <c r="A10" s="80"/>
      <c r="B10" s="81"/>
    </row>
    <row r="11" spans="1:28" x14ac:dyDescent="0.25">
      <c r="A11" s="80"/>
      <c r="B11" s="81"/>
    </row>
    <row r="12" spans="1:28" x14ac:dyDescent="0.25">
      <c r="A12" s="80"/>
      <c r="B12" s="81"/>
    </row>
    <row r="13" spans="1:28" x14ac:dyDescent="0.25">
      <c r="A13" s="80"/>
      <c r="B13" s="81"/>
    </row>
    <row r="14" spans="1:28" x14ac:dyDescent="0.25">
      <c r="A14" s="80"/>
      <c r="B14" s="80"/>
    </row>
  </sheetData>
  <dataValidations count="1">
    <dataValidation allowBlank="1" showInputMessage="1" showErrorMessage="1" promptTitle="Оригінал документації" prompt="за посиланням:_x000a_http://foxtrotgroup.com.ua/uk/tender.html" sqref="A1"/>
  </dataValidations>
  <pageMargins left="0.39370078740157483" right="0.39370078740157483" top="0.39370078740157483" bottom="0.39370078740157483" header="0.19685039370078741" footer="0.19685039370078741"/>
  <pageSetup paperSize="9" scale="5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1"/>
  <sheetViews>
    <sheetView showGridLines="0" showZeros="0" defaultGridColor="0" colorId="22" zoomScaleNormal="100" workbookViewId="0">
      <selection activeCell="B7" sqref="B7:C7"/>
    </sheetView>
  </sheetViews>
  <sheetFormatPr defaultColWidth="0" defaultRowHeight="18" zeroHeight="1" x14ac:dyDescent="0.25"/>
  <cols>
    <col min="1" max="1" width="17.7109375" style="5" customWidth="1"/>
    <col min="2" max="2" width="32.5703125" style="5" customWidth="1"/>
    <col min="3" max="3" width="44.140625" style="5" customWidth="1"/>
    <col min="4" max="16384" width="9.140625" style="1" hidden="1"/>
  </cols>
  <sheetData>
    <row r="1" spans="1:3" s="9" customFormat="1" x14ac:dyDescent="0.25">
      <c r="A1" s="19" t="s">
        <v>68</v>
      </c>
      <c r="B1" s="4"/>
      <c r="C1" s="16" t="str">
        <f>CONCATENATE("Вхідний № ",RIGHT(LEFT($C$15,10),3),"/_______")</f>
        <v>Вхідний № 677/_______</v>
      </c>
    </row>
    <row r="2" spans="1:3" s="9" customFormat="1" x14ac:dyDescent="0.25">
      <c r="A2" s="20">
        <f>WORKDAY(Документація!B38,-1)</f>
        <v>43803</v>
      </c>
      <c r="B2" s="3"/>
      <c r="C2" s="11"/>
    </row>
    <row r="3" spans="1:3" s="9" customFormat="1" x14ac:dyDescent="0.25">
      <c r="A3" s="5"/>
      <c r="B3" s="4"/>
      <c r="C3" s="11" t="s">
        <v>34</v>
      </c>
    </row>
    <row r="4" spans="1:3" ht="67.5" customHeight="1" x14ac:dyDescent="0.25">
      <c r="A4" s="14" t="s">
        <v>0</v>
      </c>
      <c r="B4" s="128">
        <f>'Додаток 1'!D4</f>
        <v>0</v>
      </c>
      <c r="C4" s="128"/>
    </row>
    <row r="5" spans="1:3" ht="18" customHeight="1" x14ac:dyDescent="0.25">
      <c r="A5" s="6"/>
      <c r="B5" s="129">
        <f>'Додаток 1'!D9</f>
        <v>0</v>
      </c>
      <c r="C5" s="129"/>
    </row>
    <row r="6" spans="1:3" x14ac:dyDescent="0.25">
      <c r="A6" s="11" t="s">
        <v>33</v>
      </c>
      <c r="B6" s="129">
        <f>'Додаток 1'!D11</f>
        <v>0</v>
      </c>
      <c r="C6" s="129"/>
    </row>
    <row r="7" spans="1:3" s="2" customFormat="1" ht="18" customHeight="1" x14ac:dyDescent="0.25">
      <c r="A7" s="18"/>
      <c r="B7" s="130">
        <f>'Додаток 1'!D12</f>
        <v>0</v>
      </c>
      <c r="C7" s="130"/>
    </row>
    <row r="8" spans="1:3" s="9" customFormat="1" ht="18" customHeight="1" x14ac:dyDescent="0.25">
      <c r="A8" s="18"/>
      <c r="B8" s="129">
        <f>'Додаток 1'!D13</f>
        <v>0</v>
      </c>
      <c r="C8" s="129"/>
    </row>
    <row r="9" spans="1:3" s="9" customFormat="1" ht="18" customHeight="1" x14ac:dyDescent="0.25">
      <c r="A9" s="12"/>
      <c r="B9" s="13"/>
      <c r="C9" s="13"/>
    </row>
    <row r="10" spans="1:3" s="3" customFormat="1" ht="161.25" customHeight="1" x14ac:dyDescent="0.25">
      <c r="A10" s="12"/>
      <c r="B10" s="12"/>
      <c r="C10" s="12"/>
    </row>
    <row r="11" spans="1:3" s="2" customFormat="1" x14ac:dyDescent="0.25">
      <c r="A11" s="6"/>
      <c r="B11" s="126" t="s">
        <v>24</v>
      </c>
      <c r="C11" s="126"/>
    </row>
    <row r="12" spans="1:3" ht="131.25" customHeight="1" x14ac:dyDescent="0.25">
      <c r="A12" s="7"/>
      <c r="B12" s="127" t="str">
        <f>Документація!$B$3</f>
        <v>Офісні стільці для магазинів ФТД</v>
      </c>
      <c r="C12" s="127"/>
    </row>
    <row r="13" spans="1:3" s="9" customFormat="1" ht="143.25" customHeight="1" x14ac:dyDescent="0.25">
      <c r="A13" s="7"/>
      <c r="B13" s="10"/>
      <c r="C13" s="10"/>
    </row>
    <row r="14" spans="1:3" x14ac:dyDescent="0.25">
      <c r="B14" s="15" t="s">
        <v>1</v>
      </c>
      <c r="C14" s="9" t="s">
        <v>2</v>
      </c>
    </row>
    <row r="15" spans="1:3" s="3" customFormat="1" x14ac:dyDescent="0.25">
      <c r="B15" s="5"/>
      <c r="C15" s="8" t="str">
        <f>Документація!$B$18</f>
        <v>tender-677@foxtrot.ua</v>
      </c>
    </row>
    <row r="16" spans="1:3" s="3" customFormat="1" x14ac:dyDescent="0.25">
      <c r="B16" s="5"/>
      <c r="C16" s="9" t="s">
        <v>23</v>
      </c>
    </row>
    <row r="17" spans="3:3" x14ac:dyDescent="0.25">
      <c r="C17" s="9" t="s">
        <v>4</v>
      </c>
    </row>
    <row r="18" spans="3:3" x14ac:dyDescent="0.25">
      <c r="C18" s="9" t="s">
        <v>3</v>
      </c>
    </row>
    <row r="19" spans="3:3" x14ac:dyDescent="0.25">
      <c r="C19" s="9" t="s">
        <v>5</v>
      </c>
    </row>
    <row r="20" spans="3:3" x14ac:dyDescent="0.25">
      <c r="C20" s="17" t="s">
        <v>46</v>
      </c>
    </row>
    <row r="21" spans="3:3" hidden="1" x14ac:dyDescent="0.25"/>
  </sheetData>
  <sheetProtection selectLockedCells="1" selectUnlockedCells="1"/>
  <mergeCells count="7">
    <mergeCell ref="B11:C11"/>
    <mergeCell ref="B12:C12"/>
    <mergeCell ref="B4:C4"/>
    <mergeCell ref="B5:C5"/>
    <mergeCell ref="B6:C6"/>
    <mergeCell ref="B7:C7"/>
    <mergeCell ref="B8:C8"/>
  </mergeCells>
  <dataValidations count="1">
    <dataValidation allowBlank="1" showInputMessage="1" showErrorMessage="1" promptTitle="Заповнюється" prompt="Тендерним комітетом" sqref="C3 C1"/>
  </dataValidations>
  <hyperlinks>
    <hyperlink ref="C20" r:id="rId1"/>
  </hyperlinks>
  <pageMargins left="0.70866141732283472" right="0.31496062992125984" top="0.55118110236220474" bottom="0.55118110236220474" header="0" footer="0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Документація</vt:lpstr>
      <vt:lpstr>Додаток 1</vt:lpstr>
      <vt:lpstr>Додаток 2</vt:lpstr>
      <vt:lpstr>Титульний лист конверта</vt:lpstr>
      <vt:lpstr>'Додаток 1'!Область_печати</vt:lpstr>
      <vt:lpstr>'Додаток 2'!Область_печати</vt:lpstr>
      <vt:lpstr>Документація!Область_печати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2019-11-20T15:21:36Z</dcterms:modified>
</cp:coreProperties>
</file>