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540"/>
  </bookViews>
  <sheets>
    <sheet name="Документація" sheetId="2" r:id="rId1"/>
    <sheet name="Додаток 1" sheetId="3" r:id="rId2"/>
    <sheet name="Додаток 2" sheetId="5" r:id="rId3"/>
    <sheet name="Додаток 3" sheetId="4" r:id="rId4"/>
    <sheet name="Титульний лист конверта" sheetId="1" r:id="rId5"/>
  </sheets>
  <definedNames>
    <definedName name="_xlnm._FilterDatabase" localSheetId="1" hidden="1">'Додаток 1'!$A$24:$B$27</definedName>
    <definedName name="_xlnm._FilterDatabase" localSheetId="2" hidden="1">'Додаток 2'!$A$15:$U$65</definedName>
    <definedName name="_xlnm._FilterDatabase" localSheetId="3" hidden="1">'Додаток 3'!$A$14:$X$64</definedName>
  </definedNames>
  <calcPr calcId="145621"/>
</workbook>
</file>

<file path=xl/calcChain.xml><?xml version="1.0" encoding="utf-8"?>
<calcChain xmlns="http://schemas.openxmlformats.org/spreadsheetml/2006/main">
  <c r="C12" i="4" l="1"/>
  <c r="C13" i="5"/>
  <c r="F2" i="5" l="1"/>
  <c r="F1" i="5"/>
  <c r="F2" i="4" l="1"/>
  <c r="F1" i="4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comments1.xml><?xml version="1.0" encoding="utf-8"?>
<comments xmlns="http://schemas.openxmlformats.org/spreadsheetml/2006/main">
  <authors>
    <author>Автор</author>
  </authors>
  <commentList>
    <comment ref="A2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Viewable Impression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це метрика, яка відстежує, чи з'являється хоча б половина оголошення у видимій частині вікна браузера безперервно протягом принаймні однієї секунди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Cost-per-millennium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показник вартості медійної реклами, при якому оплата здійснюється за тисячу показів банера</t>
        </r>
      </text>
    </comment>
    <comment ref="F1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CPR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вартість охоплення тисячі користувачів</t>
        </r>
      </text>
    </comment>
    <comment ref="H1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Охоплення Cookie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
кількість файлів cookie, пов'язаних з показом оголошення або кліком по ньому</t>
        </r>
      </text>
    </comment>
    <comment ref="I1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Охоплення Cookie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
кількість файлів cookie, пов'язаних з показом оголошення або кліком по ньому</t>
        </r>
      </text>
    </comment>
    <comment ref="K14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Click-through-ratio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показник клікабельності рекламного повідомлення, який визначається відношенням кількості кліків по банеру до числа його показів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Cost-per-Lead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вартість ліда</t>
        </r>
      </text>
    </comment>
    <comment ref="F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Cost-per-millennium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показник вартості медійної реклами, при якому оплата здійснюється за тисячу показів банера</t>
        </r>
      </text>
    </comment>
    <comment ref="G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CPR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вартість охоплення тисячі користувачів</t>
        </r>
      </text>
    </comment>
    <comment ref="H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Conversion rate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показник конверсії</t>
        </r>
      </text>
    </comment>
    <comment ref="J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Охоплення Cookie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
кількість файлів cookie, пов'язаних з показом оголошення або кліком по ньому</t>
        </r>
      </text>
    </comment>
    <comment ref="K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Охоплення Cookie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
кількість файлів cookie, пов'язаних з показом оголошення або кліком по ньому</t>
        </r>
      </text>
    </comment>
    <comment ref="N13" authorId="0">
      <text>
        <r>
          <rPr>
            <b/>
            <sz val="11"/>
            <color indexed="81"/>
            <rFont val="Cambria"/>
            <family val="1"/>
            <charset val="204"/>
            <scheme val="major"/>
          </rPr>
          <t>Click-through-ratio</t>
        </r>
        <r>
          <rPr>
            <sz val="11"/>
            <color indexed="81"/>
            <rFont val="Cambria"/>
            <family val="1"/>
            <charset val="204"/>
            <scheme val="major"/>
          </rPr>
          <t xml:space="preserve"> - показник клікабельності рекламного повідомлення, який визначається відношенням кількості кліків по банеру до числа його показів</t>
        </r>
      </text>
    </comment>
  </commentList>
</comments>
</file>

<file path=xl/sharedStrings.xml><?xml version="1.0" encoding="utf-8"?>
<sst xmlns="http://schemas.openxmlformats.org/spreadsheetml/2006/main" count="210" uniqueCount="181">
  <si>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</si>
  <si>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</si>
  <si>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</si>
  <si>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</si>
  <si>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</si>
  <si>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</si>
  <si>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</si>
  <si>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</si>
  <si>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</si>
  <si>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</si>
  <si>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</si>
  <si>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</si>
  <si>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</si>
  <si>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</si>
  <si>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</si>
  <si>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</si>
  <si>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</si>
  <si>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</si>
  <si>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</si>
  <si>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</si>
  <si>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</si>
  <si>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</si>
  <si>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</si>
  <si>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</si>
  <si>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</si>
  <si>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</si>
  <si>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</si>
  <si>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</si>
  <si>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</si>
  <si>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</si>
  <si>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</si>
  <si>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</si>
  <si>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</si>
  <si>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</si>
  <si>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</si>
  <si>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</si>
  <si>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</si>
  <si>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</si>
  <si>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</si>
  <si>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</si>
  <si>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</si>
  <si>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</si>
  <si>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</si>
  <si>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</si>
  <si>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</si>
  <si>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</si>
  <si>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</si>
  <si>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</si>
  <si>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</si>
  <si>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</si>
  <si>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</si>
  <si>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</si>
  <si>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</si>
  <si>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</si>
  <si>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</si>
  <si>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</si>
  <si>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</si>
  <si>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</si>
  <si>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</si>
  <si>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</si>
  <si>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</si>
  <si>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</si>
  <si>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</si>
  <si>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</si>
  <si>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</si>
  <si>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</si>
  <si>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</si>
  <si>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</si>
  <si>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</si>
  <si>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</si>
  <si>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</si>
  <si>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</si>
  <si>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</si>
  <si>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</si>
  <si>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</si>
  <si>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</si>
  <si>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</si>
  <si>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</si>
  <si>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</si>
  <si>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</si>
  <si>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</si>
  <si>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</si>
  <si>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</si>
  <si>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</si>
  <si>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</si>
  <si>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</si>
  <si>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</si>
  <si>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</si>
  <si>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</si>
  <si>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</si>
  <si>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р/р</t>
  </si>
  <si>
    <t>МФО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</si>
  <si>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</si>
  <si>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</si>
  <si>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</si>
  <si>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</si>
  <si>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</si>
  <si>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</si>
  <si>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tender-676@foxtrot.ua</t>
  </si>
  <si>
    <t>Підрядник має дотримуватися всіх заявлених на тендері цінових умов. В разі збільшення вартості Підрядник має надати офіційне підтвердження Google чи Facebook. Підтвердити.</t>
  </si>
  <si>
    <t>Підрядник, в залежності від потреби Замовника, може запускати паралельно декілька рекламних кампаній для різних брендів та груп товарів протягом дії договору. Підтвердити.</t>
  </si>
  <si>
    <t>Геолокація</t>
  </si>
  <si>
    <t>Площадка</t>
  </si>
  <si>
    <t>8 тижнів</t>
  </si>
  <si>
    <t>CPL</t>
  </si>
  <si>
    <t>CR</t>
  </si>
  <si>
    <t xml:space="preserve">Охоплення Cookie </t>
  </si>
  <si>
    <t>Кліки</t>
  </si>
  <si>
    <t xml:space="preserve">CTR </t>
  </si>
  <si>
    <t>Частота показу реклами</t>
  </si>
  <si>
    <t>Цільова аудиторія</t>
  </si>
  <si>
    <t>Розмір цільової аудиторії</t>
  </si>
  <si>
    <t>Чоловіки та жінки віком 25-55 років з доходом середній+</t>
  </si>
  <si>
    <t>Вінниця, Дніпро, Запоріжжя, Київ, Луцьк, Львів, Миколаїв, Одеса, Полтава, Тернопіль, Харків, Херсон, Черкаси, Чернівці, Чернігів</t>
  </si>
  <si>
    <t>Тривалість рекламної кампанії</t>
  </si>
  <si>
    <t>%</t>
  </si>
  <si>
    <t>CPM</t>
  </si>
  <si>
    <t>CPR</t>
  </si>
  <si>
    <t>Покази</t>
  </si>
  <si>
    <t>% від кількості показів</t>
  </si>
  <si>
    <t>Іміджева кампанія Hisense</t>
  </si>
  <si>
    <t>кількість конверсій за рекламну кампанію</t>
  </si>
  <si>
    <t>грн. з ПДВ за 1000 показів</t>
  </si>
  <si>
    <t>Збільшення кількості конверсій на сайті https://f5.ua/</t>
  </si>
  <si>
    <t>показник конверсії (CR). Під конверсією розуміється додавання товару в корзину</t>
  </si>
  <si>
    <t>Додаткові дані</t>
  </si>
  <si>
    <t>Ключовий показник ефективності рекламної кампанії</t>
  </si>
  <si>
    <t>середнє число показів реклами унікальному користувачеві за рекламну кампанію</t>
  </si>
  <si>
    <t>кількість кліків на рекламне повідомлення за рекламну кампанію</t>
  </si>
  <si>
    <t>Бюджет рекламної кампанії</t>
  </si>
  <si>
    <t>грн. з ПДВ за охоплення 1000 користувачів</t>
  </si>
  <si>
    <t>кількість за рекламну кампанію</t>
  </si>
  <si>
    <t>Охоплення Cookie %</t>
  </si>
  <si>
    <t>максимальне охоплення цільової аудиторії з частотою показів реклами унікальному користувачеві 3 рази на день</t>
  </si>
  <si>
    <t>Учасник має надати медійний план проведення рекламної кампанії у мережі Інтернет за напрямом «Смартфони» https: https://f5.ua/category/mobilnyye-ustroystva/smartfony/</t>
  </si>
  <si>
    <t>Середнє число показів реклами унікальному користувачеві за рекламну кампанію</t>
  </si>
  <si>
    <t>Показник Viewable Impression</t>
  </si>
  <si>
    <t>на рівні не менше 50%</t>
  </si>
  <si>
    <r>
      <t>Підрядник має забезпечити показник Viewable Impression</t>
    </r>
    <r>
      <rPr>
        <sz val="10"/>
        <color theme="1"/>
        <rFont val="Cambria"/>
        <family val="1"/>
        <charset val="204"/>
        <scheme val="major"/>
      </rPr>
      <t xml:space="preserve"> на рівні не менше 50%. Підтвердити.</t>
    </r>
  </si>
  <si>
    <t>3 рази на день</t>
  </si>
  <si>
    <t>Україна: міста від 50 тисяч та більше</t>
  </si>
  <si>
    <t>Підтвердити, що Учасник має можливість виконувати налаштування цілей в Google Analytics.</t>
  </si>
  <si>
    <t>Підтвердити, що Учасник має можливість виконувати закупівлю трафіку в програматик-системах.</t>
  </si>
  <si>
    <t>немає доставки; є офлайн-магазин; покупець може замовити товар на сайті та забрати в офлайн-магазині; наразі кількість продажів через сайт становить близько 30 в місяць; реклама не запускається</t>
  </si>
  <si>
    <t>Зазначити перелік спеціалістів відповідної кваліфікації.</t>
  </si>
  <si>
    <r>
      <t xml:space="preserve">Бюджет рекламної кампанії складає </t>
    </r>
    <r>
      <rPr>
        <b/>
        <sz val="10"/>
        <rFont val="Cambria"/>
        <family val="1"/>
        <charset val="204"/>
        <scheme val="major"/>
      </rPr>
      <t xml:space="preserve">18 000 000 </t>
    </r>
    <r>
      <rPr>
        <sz val="10"/>
        <rFont val="Cambria"/>
        <family val="1"/>
        <charset val="204"/>
        <scheme val="major"/>
      </rPr>
      <t>грн. на рік (включая податки та комісію агенції) та розподіляється в залежності від потреб Замовника. Підтвердити.</t>
    </r>
  </si>
  <si>
    <t>Підрядник має забезпечити доступ Замовника до клієнтського рекламного кабінету для моніторингу рекламної кампанії не пізніше 3-х робочих днів з моменту запуску рекламної кампанії. Підтвердити.</t>
  </si>
  <si>
    <t>грн. без ПДВ за один лід</t>
  </si>
  <si>
    <t>грн. без ПДВ за 1000 показів</t>
  </si>
  <si>
    <t>грн. без ПДВ за охоплення 1000 користувачів</t>
  </si>
  <si>
    <t>Умови оплати: безготівкова оплата виконується протягом 5 банківських днів по результатам проведення кожної рекламної кампанії окремо після надання Підрядником розгорнутого звіту та всіх бухгалтерських документів (акт виконаних робіт, зареєстрована податкова накладна). Підтвердити.</t>
  </si>
  <si>
    <t>•  велика побутова техніка (холодильники, кондиціонери, пральні машини тощо) таких брендів: ERGO, Hansa, Sharp;</t>
  </si>
  <si>
    <t>•  дрібна побутова кухонна техніка (блендери, мікрохвильовки тощо) таких брендів: ERGO, Mondiale;</t>
  </si>
  <si>
    <t>•  іграшки для дітей 0-12 років (м'які іграшки, конструктори, роботи тощо) таких брендів: Terrasect, Tweckto, Ubtech, WOW, Tweet Beats;</t>
  </si>
  <si>
    <t>•  електроніка (телевізори) таких брендів: Hisense, Philips, ERGO;</t>
  </si>
  <si>
    <t>•  портативна електроніка (смартфони) таких брендів: Samsung, LG;</t>
  </si>
  <si>
    <t>•  акустика (портативна акустика, навушники тощо) таких брендів: Anker, Samsung, ERGO.</t>
  </si>
  <si>
    <t>Бюджет рекламної кампанії складає 18 млн. грн. на рік (включая податки та комісію агенції) та розподіляється в залежності від потреб Замовника на такі категорії товарів:</t>
  </si>
  <si>
    <t>Розміщення реклами в мережі Інтернет</t>
  </si>
  <si>
    <t>•  посуд (для приготування, зберігання, сервірування тощо) таких брендів: Pyrex, Luminarc, Ringel;</t>
  </si>
  <si>
    <t>З моменту запуску рекламної кампанії Підрядник має щоп'ятниці надавати Замовнику звіт по ключовим показникам ефективності рекламної кампанії в електронному вигляді (e-mail). Підтвердити.</t>
  </si>
  <si>
    <t>По завершенні кожної рекламної кампанії Підрядник має надавати Замовнику розгорнутий звіт по ключовим показникам ефективності рекламної кампанії з розшифровкою результатів в електронному вигляді (e-mail). Підтвердити.</t>
  </si>
  <si>
    <t>з врахуванням агентської комісії, грн. з ПДВ</t>
  </si>
  <si>
    <t>№</t>
  </si>
  <si>
    <t>Учасник має Надати медіа план розміщення медійної рекламної кампанії у мережі Інтернет по напрямку «Просування телевізорів Hisense».</t>
  </si>
  <si>
    <t>Формат реклами</t>
  </si>
  <si>
    <t>Учасники мають запропонувати Змовнику найбільш ефективну модель розміщення реклами у мережі Інтернет, надати перелік площадок сейлхаусів, враховуючи, що головними цілями он-лайн активності є охоплення максимальної аудиторії, та максимальна кількість переходів на сайт.</t>
  </si>
  <si>
    <t>Завдання №1 Іміджева кампанія Hisense надано в Додатку 2.</t>
  </si>
  <si>
    <t>Завдання №2 Збільшення кількості конверсій на сайті https://f5.ua/ надано в Додатку 3.</t>
  </si>
  <si>
    <t>•  Медіаплан в форматі Excel по завданню, що надано в Додатку 2, з аргументацією вибору площадок;</t>
  </si>
  <si>
    <t>Виконані завдання будуть використані для оцінки кваліфікації Учасника та моделювання річного медіаплану.</t>
  </si>
  <si>
    <t>•  Медіаплан в форматі Excel по завданню, що надано в Додатку 3, з аргументацією вибору площадок.</t>
  </si>
  <si>
    <t>Аргументацієя вибору інструментів для еффективної реалізації рекламної кампанії</t>
  </si>
  <si>
    <t>Критеріями вибору переможця є якість наповнення медіапланів по завданням.</t>
  </si>
  <si>
    <t>Додаток 2. Завдання №1</t>
  </si>
  <si>
    <t>Додаток 3. Завдання №2</t>
  </si>
  <si>
    <t>Бюджет на рекламну кампанію без врахування агентської комісії, грн. без ПДВ</t>
  </si>
  <si>
    <t>Агентська комісія, %</t>
  </si>
  <si>
    <t>Всього бюджет на рекламну кампанію з врахуванням агентської комісії, грн. з ПДВ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</si>
  <si>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
Проект договору додається.</t>
  </si>
  <si>
    <r>
      <t>Метою цієї закупівлі є вибір підрядника по розміщенню в мережі Інтернет у період грудень</t>
    </r>
    <r>
      <rPr>
        <sz val="11"/>
        <color rgb="FFFF0000"/>
        <rFont val="Cambria"/>
        <family val="1"/>
        <charset val="204"/>
        <scheme val="major"/>
      </rPr>
      <t xml:space="preserve"> </t>
    </r>
    <r>
      <rPr>
        <sz val="11"/>
        <color theme="1"/>
        <rFont val="Cambria"/>
        <family val="1"/>
        <charset val="204"/>
        <scheme val="major"/>
      </rPr>
      <t>2019р.–грудень 2020р. таких видів реклами:
- реклама медійна;
- банерна реклама;
- відео-реклама;
- брендування сайтів;
- тізерна реклама;
- рекламні оголошення в соціальних мережах;
- ретаргетінг;
- реклама контекстна;
- e-mail реклама.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</si>
</sst>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</numFmts>
  <fonts count="5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1"/>
      <color rgb="FFC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indexed="81"/>
      <name val="Cambria"/>
      <family val="1"/>
      <charset val="204"/>
      <scheme val="major"/>
    </font>
    <font>
      <sz val="11"/>
      <color indexed="8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21" fillId="0" borderId="0"/>
    <xf numFmtId="0" fontId="22" fillId="0" borderId="0"/>
    <xf numFmtId="164" fontId="9" fillId="0" borderId="0" applyFont="0" applyFill="0" applyBorder="0" applyAlignment="0" applyProtection="0"/>
    <xf numFmtId="0" fontId="23" fillId="0" borderId="0"/>
    <xf numFmtId="37" fontId="24" fillId="3" borderId="10">
      <protection hidden="1"/>
    </xf>
    <xf numFmtId="168" fontId="22" fillId="4" borderId="10">
      <protection hidden="1"/>
    </xf>
    <xf numFmtId="37" fontId="22" fillId="4" borderId="10">
      <protection hidden="1"/>
    </xf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37" fontId="24" fillId="5" borderId="0" applyNumberFormat="0" applyBorder="0" applyAlignment="0">
      <alignment horizontal="center"/>
      <protection hidden="1"/>
    </xf>
    <xf numFmtId="0" fontId="22" fillId="6" borderId="0" applyNumberFormat="0" applyBorder="0" applyAlignment="0">
      <protection hidden="1"/>
    </xf>
    <xf numFmtId="173" fontId="24" fillId="7" borderId="10">
      <alignment horizontal="right"/>
      <protection locked="0"/>
    </xf>
    <xf numFmtId="173" fontId="22" fillId="8" borderId="10">
      <alignment horizontal="right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37" fontId="24" fillId="7" borderId="3" applyNumberFormat="0" applyBorder="0">
      <alignment horizontal="left"/>
      <protection locked="0"/>
    </xf>
    <xf numFmtId="0" fontId="22" fillId="8" borderId="0" applyNumberFormat="0" applyBorder="0">
      <alignment horizontal="left"/>
      <protection locked="0"/>
    </xf>
    <xf numFmtId="174" fontId="27" fillId="0" borderId="0">
      <alignment horizontal="left"/>
    </xf>
    <xf numFmtId="174" fontId="28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37" fontId="24" fillId="9" borderId="11">
      <alignment horizontal="center" vertical="center"/>
      <protection hidden="1"/>
    </xf>
    <xf numFmtId="168" fontId="22" fillId="10" borderId="11">
      <alignment horizontal="center" vertical="center"/>
      <protection hidden="1"/>
    </xf>
    <xf numFmtId="37" fontId="22" fillId="10" borderId="11">
      <alignment horizontal="center" vertical="center"/>
      <protection hidden="1"/>
    </xf>
    <xf numFmtId="175" fontId="31" fillId="9" borderId="10">
      <alignment horizontal="right"/>
      <protection locked="0"/>
    </xf>
    <xf numFmtId="176" fontId="32" fillId="10" borderId="10">
      <alignment horizontal="right"/>
      <protection locked="0"/>
    </xf>
    <xf numFmtId="37" fontId="31" fillId="3" borderId="10">
      <alignment vertical="center"/>
      <protection hidden="1"/>
    </xf>
    <xf numFmtId="168" fontId="32" fillId="4" borderId="10">
      <alignment vertical="center"/>
      <protection hidden="1"/>
    </xf>
    <xf numFmtId="37" fontId="32" fillId="4" borderId="10">
      <alignment vertical="center"/>
      <protection hidden="1"/>
    </xf>
    <xf numFmtId="38" fontId="24" fillId="0" borderId="12"/>
    <xf numFmtId="177" fontId="22" fillId="0" borderId="12"/>
    <xf numFmtId="38" fontId="22" fillId="0" borderId="12"/>
    <xf numFmtId="0" fontId="33" fillId="0" borderId="0"/>
    <xf numFmtId="37" fontId="24" fillId="9" borderId="11">
      <alignment vertical="center"/>
      <protection hidden="1"/>
    </xf>
    <xf numFmtId="168" fontId="22" fillId="10" borderId="11">
      <alignment vertical="center"/>
      <protection hidden="1"/>
    </xf>
    <xf numFmtId="37" fontId="22" fillId="10" borderId="11">
      <alignment vertical="center"/>
      <protection hidden="1"/>
    </xf>
    <xf numFmtId="178" fontId="24" fillId="3" borderId="10">
      <alignment horizontal="right"/>
      <protection hidden="1"/>
    </xf>
    <xf numFmtId="178" fontId="22" fillId="4" borderId="10">
      <alignment horizontal="right"/>
      <protection hidden="1"/>
    </xf>
    <xf numFmtId="178" fontId="24" fillId="7" borderId="10">
      <alignment horizontal="right"/>
      <protection locked="0"/>
    </xf>
    <xf numFmtId="178" fontId="22" fillId="8" borderId="10">
      <alignment horizontal="right"/>
      <protection locked="0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24" fillId="0" borderId="0"/>
    <xf numFmtId="38" fontId="31" fillId="11" borderId="10">
      <alignment vertical="center"/>
      <protection locked="0"/>
    </xf>
    <xf numFmtId="177" fontId="32" fillId="4" borderId="10">
      <alignment vertical="center"/>
      <protection locked="0"/>
    </xf>
    <xf numFmtId="38" fontId="32" fillId="4" borderId="10">
      <alignment vertical="center"/>
      <protection locked="0"/>
    </xf>
    <xf numFmtId="39" fontId="31" fillId="0" borderId="13">
      <alignment horizontal="center" vertical="center"/>
      <protection hidden="1"/>
    </xf>
    <xf numFmtId="179" fontId="32" fillId="0" borderId="13">
      <alignment horizontal="center" vertical="center"/>
      <protection hidden="1"/>
    </xf>
    <xf numFmtId="39" fontId="32" fillId="0" borderId="13">
      <alignment horizontal="center" vertical="center"/>
      <protection hidden="1"/>
    </xf>
    <xf numFmtId="180" fontId="31" fillId="11" borderId="10">
      <alignment vertical="center"/>
      <protection locked="0"/>
    </xf>
    <xf numFmtId="181" fontId="32" fillId="4" borderId="10">
      <alignment vertical="center"/>
      <protection locked="0"/>
    </xf>
    <xf numFmtId="37" fontId="24" fillId="3" borderId="10">
      <alignment horizontal="center"/>
      <protection hidden="1"/>
    </xf>
    <xf numFmtId="168" fontId="22" fillId="4" borderId="10">
      <alignment horizontal="center"/>
      <protection hidden="1"/>
    </xf>
    <xf numFmtId="37" fontId="22" fillId="4" borderId="10">
      <alignment horizontal="center"/>
      <protection hidden="1"/>
    </xf>
    <xf numFmtId="38" fontId="24" fillId="0" borderId="14">
      <alignment vertical="center"/>
      <protection locked="0"/>
    </xf>
    <xf numFmtId="177" fontId="22" fillId="0" borderId="15">
      <alignment vertical="center"/>
      <protection locked="0"/>
    </xf>
    <xf numFmtId="38" fontId="22" fillId="0" borderId="15">
      <alignment vertical="center"/>
      <protection locked="0"/>
    </xf>
    <xf numFmtId="38" fontId="31" fillId="3" borderId="10">
      <alignment horizontal="center" vertical="center"/>
      <protection hidden="1"/>
    </xf>
    <xf numFmtId="177" fontId="32" fillId="4" borderId="10">
      <alignment horizontal="center" vertical="center"/>
      <protection hidden="1"/>
    </xf>
    <xf numFmtId="38" fontId="32" fillId="4" borderId="10">
      <alignment horizontal="center" vertical="center"/>
      <protection hidden="1"/>
    </xf>
    <xf numFmtId="38" fontId="35" fillId="3" borderId="16">
      <alignment vertical="center"/>
      <protection hidden="1"/>
    </xf>
    <xf numFmtId="177" fontId="36" fillId="4" borderId="16">
      <alignment vertical="center"/>
      <protection hidden="1"/>
    </xf>
    <xf numFmtId="38" fontId="36" fillId="4" borderId="16">
      <alignment vertical="center"/>
      <protection hidden="1"/>
    </xf>
    <xf numFmtId="182" fontId="22" fillId="0" borderId="0" applyFill="0" applyBorder="0" applyAlignment="0" applyProtection="0"/>
    <xf numFmtId="182" fontId="22" fillId="0" borderId="0" applyFill="0" applyBorder="0" applyAlignment="0" applyProtection="0"/>
    <xf numFmtId="182" fontId="22" fillId="0" borderId="0" applyFill="0" applyBorder="0" applyAlignment="0" applyProtection="0"/>
    <xf numFmtId="182" fontId="22" fillId="0" borderId="0" applyFill="0" applyBorder="0" applyAlignment="0" applyProtection="0"/>
    <xf numFmtId="0" fontId="37" fillId="0" borderId="0">
      <alignment horizontal="centerContinuous" vertical="center"/>
    </xf>
    <xf numFmtId="0" fontId="37" fillId="0" borderId="0">
      <alignment horizontal="center" vertical="center"/>
    </xf>
    <xf numFmtId="0" fontId="38" fillId="0" borderId="0"/>
    <xf numFmtId="0" fontId="25" fillId="0" borderId="0"/>
    <xf numFmtId="0" fontId="25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2" fillId="0" borderId="0"/>
    <xf numFmtId="0" fontId="21" fillId="0" borderId="0"/>
    <xf numFmtId="0" fontId="12" fillId="0" borderId="0"/>
    <xf numFmtId="0" fontId="25" fillId="0" borderId="0"/>
    <xf numFmtId="0" fontId="21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38" fontId="34" fillId="0" borderId="0" applyFont="0" applyFill="0" applyBorder="0" applyAlignment="0" applyProtection="0"/>
    <xf numFmtId="3" fontId="39" fillId="0" borderId="2" applyFont="0" applyFill="0" applyBorder="0" applyAlignment="0" applyProtection="0">
      <alignment horizontal="center" vertical="center"/>
      <protection locked="0"/>
    </xf>
    <xf numFmtId="3" fontId="22" fillId="0" borderId="0" applyFill="0" applyBorder="0" applyAlignment="0" applyProtection="0"/>
    <xf numFmtId="40" fontId="34" fillId="0" borderId="0" applyFont="0" applyFill="0" applyBorder="0" applyAlignment="0" applyProtection="0"/>
    <xf numFmtId="0" fontId="31" fillId="0" borderId="2">
      <alignment horizontal="centerContinuous" vertical="center" wrapText="1"/>
    </xf>
    <xf numFmtId="0" fontId="32" fillId="0" borderId="13">
      <alignment horizontal="center" vertical="center" wrapText="1"/>
    </xf>
    <xf numFmtId="164" fontId="2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6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left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19" fillId="0" borderId="0" xfId="0" applyFont="1" applyBorder="1" applyAlignment="1">
      <alignment vertical="top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66" fontId="13" fillId="0" borderId="2" xfId="0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167" fontId="13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13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64" fontId="14" fillId="0" borderId="17" xfId="2" applyFont="1" applyBorder="1" applyAlignment="1">
      <alignment horizontal="left" vertical="center" wrapText="1"/>
    </xf>
    <xf numFmtId="164" fontId="14" fillId="0" borderId="7" xfId="2" applyFont="1" applyBorder="1" applyAlignment="1">
      <alignment horizontal="left" vertical="center" wrapText="1"/>
    </xf>
    <xf numFmtId="183" fontId="14" fillId="0" borderId="6" xfId="2" applyNumberFormat="1" applyFont="1" applyBorder="1" applyAlignment="1">
      <alignment horizontal="left" vertical="center"/>
    </xf>
    <xf numFmtId="183" fontId="14" fillId="0" borderId="17" xfId="2" applyNumberFormat="1" applyFont="1" applyBorder="1" applyAlignment="1">
      <alignment horizontal="left" vertical="center"/>
    </xf>
    <xf numFmtId="183" fontId="14" fillId="0" borderId="7" xfId="2" applyNumberFormat="1" applyFont="1" applyBorder="1" applyAlignment="1">
      <alignment horizontal="left" vertical="center"/>
    </xf>
    <xf numFmtId="0" fontId="14" fillId="0" borderId="2" xfId="2" applyNumberFormat="1" applyFont="1" applyBorder="1" applyAlignment="1">
      <alignment horizontal="right" vertical="center"/>
    </xf>
    <xf numFmtId="0" fontId="48" fillId="2" borderId="0" xfId="0" applyFont="1" applyFill="1" applyAlignment="1">
      <alignment horizontal="left" vertical="center" indent="2"/>
    </xf>
    <xf numFmtId="0" fontId="14" fillId="0" borderId="0" xfId="0" applyFont="1" applyFill="1" applyBorder="1" applyAlignment="1">
      <alignment horizontal="left" vertical="top"/>
    </xf>
    <xf numFmtId="0" fontId="48" fillId="2" borderId="0" xfId="0" applyFont="1" applyFill="1" applyAlignment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44" fillId="0" borderId="0" xfId="0" applyFont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183" fontId="14" fillId="0" borderId="17" xfId="2" applyNumberFormat="1" applyFont="1" applyBorder="1" applyAlignment="1">
      <alignment horizontal="right" vertical="center"/>
    </xf>
    <xf numFmtId="164" fontId="45" fillId="0" borderId="0" xfId="2" applyFont="1" applyAlignment="1">
      <alignment vertical="center" wrapText="1"/>
    </xf>
    <xf numFmtId="164" fontId="14" fillId="0" borderId="2" xfId="2" applyFont="1" applyBorder="1" applyAlignment="1">
      <alignment horizontal="right" vertical="center"/>
    </xf>
    <xf numFmtId="183" fontId="44" fillId="0" borderId="17" xfId="2" applyNumberFormat="1" applyFont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0" fontId="14" fillId="0" borderId="6" xfId="3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164" fontId="14" fillId="0" borderId="17" xfId="2" applyFont="1" applyBorder="1" applyAlignment="1">
      <alignment horizontal="right" vertical="center"/>
    </xf>
    <xf numFmtId="10" fontId="49" fillId="0" borderId="17" xfId="2" applyNumberFormat="1" applyFont="1" applyBorder="1" applyAlignment="1">
      <alignment horizontal="right" vertical="center"/>
    </xf>
    <xf numFmtId="0" fontId="50" fillId="0" borderId="4" xfId="0" applyFont="1" applyFill="1" applyBorder="1" applyAlignment="1">
      <alignment vertical="center" wrapText="1"/>
    </xf>
    <xf numFmtId="165" fontId="48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top" wrapText="1"/>
    </xf>
  </cellXfs>
  <cellStyles count="156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3" xfId="155"/>
  </cellStyles>
  <dxfs count="15"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76@foxtrot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6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4" customWidth="1"/>
    <col min="3" max="16384" width="9.140625" style="9" hidden="1"/>
  </cols>
  <sheetData>
    <row r="1" spans="1:3" ht="18" customHeight="1">
      <c r="A1" s="125" t="s">
        <v>18</v>
      </c>
      <c r="B1" s="125"/>
      <c r="C1" s="8"/>
    </row>
    <row r="2" spans="1:3" ht="14.25" customHeight="1">
      <c r="A2" s="126" t="s">
        <v>49</v>
      </c>
      <c r="B2" s="127"/>
      <c r="C2" s="8"/>
    </row>
    <row r="3" spans="1:3" ht="25.5" customHeight="1">
      <c r="A3" s="120" t="s">
        <v>50</v>
      </c>
      <c r="B3" s="116" t="s">
        <v>158</v>
      </c>
      <c r="C3" s="37"/>
    </row>
    <row r="4" spans="1:3" ht="156.75" customHeight="1">
      <c r="A4" s="121"/>
      <c r="B4" s="57" t="s">
        <v>180</v>
      </c>
    </row>
    <row r="5" spans="1:3" ht="71.25" customHeight="1">
      <c r="A5" s="121"/>
      <c r="B5" s="57" t="s">
        <v>166</v>
      </c>
    </row>
    <row r="6" spans="1:3" ht="42.75" customHeight="1">
      <c r="A6" s="121"/>
      <c r="B6" s="73" t="s">
        <v>157</v>
      </c>
    </row>
    <row r="7" spans="1:3" ht="28.5" customHeight="1">
      <c r="A7" s="121"/>
      <c r="B7" s="52" t="s">
        <v>151</v>
      </c>
    </row>
    <row r="8" spans="1:3" ht="28.5" customHeight="1">
      <c r="A8" s="121"/>
      <c r="B8" s="52" t="s">
        <v>152</v>
      </c>
    </row>
    <row r="9" spans="1:3" ht="28.5" customHeight="1">
      <c r="A9" s="121"/>
      <c r="B9" s="52" t="s">
        <v>159</v>
      </c>
    </row>
    <row r="10" spans="1:3" ht="28.5" customHeight="1">
      <c r="A10" s="121"/>
      <c r="B10" s="52" t="s">
        <v>153</v>
      </c>
    </row>
    <row r="11" spans="1:3" ht="14.25" customHeight="1">
      <c r="A11" s="121"/>
      <c r="B11" s="52" t="s">
        <v>154</v>
      </c>
    </row>
    <row r="12" spans="1:3" ht="14.25" customHeight="1">
      <c r="A12" s="121"/>
      <c r="B12" s="52" t="s">
        <v>155</v>
      </c>
    </row>
    <row r="13" spans="1:3" ht="28.5" customHeight="1">
      <c r="A13" s="121"/>
      <c r="B13" s="52" t="s">
        <v>156</v>
      </c>
    </row>
    <row r="14" spans="1:3" ht="28.5" customHeight="1">
      <c r="A14" s="121"/>
      <c r="B14" s="57" t="s">
        <v>95</v>
      </c>
    </row>
    <row r="15" spans="1:3" ht="14.25" customHeight="1">
      <c r="A15" s="121"/>
      <c r="B15" s="57" t="s">
        <v>167</v>
      </c>
    </row>
    <row r="16" spans="1:3" ht="28.5" customHeight="1">
      <c r="A16" s="122"/>
      <c r="B16" s="57" t="s">
        <v>168</v>
      </c>
    </row>
    <row r="17" spans="1:2" ht="14.25" customHeight="1">
      <c r="A17" s="120" t="s">
        <v>51</v>
      </c>
      <c r="B17" s="19" t="s">
        <v>66</v>
      </c>
    </row>
    <row r="18" spans="1:2" ht="14.25" customHeight="1">
      <c r="A18" s="122"/>
      <c r="B18" s="14" t="s">
        <v>65</v>
      </c>
    </row>
    <row r="19" spans="1:2" ht="14.25" customHeight="1">
      <c r="A19" s="123" t="s">
        <v>45</v>
      </c>
      <c r="B19" s="124"/>
    </row>
    <row r="20" spans="1:2" ht="42.75" customHeight="1">
      <c r="A20" s="120" t="s">
        <v>5</v>
      </c>
      <c r="B20" s="19" t="s">
        <v>6</v>
      </c>
    </row>
    <row r="21" spans="1:2" ht="14.25" customHeight="1">
      <c r="A21" s="121"/>
      <c r="B21" s="21" t="s">
        <v>17</v>
      </c>
    </row>
    <row r="22" spans="1:2" ht="42.75" customHeight="1">
      <c r="A22" s="122"/>
      <c r="B22" s="20" t="s">
        <v>54</v>
      </c>
    </row>
    <row r="23" spans="1:2" ht="14.25" customHeight="1">
      <c r="A23" s="123" t="s">
        <v>46</v>
      </c>
      <c r="B23" s="124"/>
    </row>
    <row r="24" spans="1:2" ht="28.5" customHeight="1">
      <c r="A24" s="118" t="s">
        <v>79</v>
      </c>
      <c r="B24" s="47" t="s">
        <v>82</v>
      </c>
    </row>
    <row r="25" spans="1:2" ht="14.25" customHeight="1">
      <c r="A25" s="119"/>
      <c r="B25" s="47" t="s">
        <v>83</v>
      </c>
    </row>
    <row r="26" spans="1:2" ht="14.25" customHeight="1">
      <c r="A26" s="119"/>
      <c r="B26" s="35" t="s">
        <v>98</v>
      </c>
    </row>
    <row r="27" spans="1:2" ht="14.25" customHeight="1">
      <c r="A27" s="119"/>
      <c r="B27" s="57" t="s">
        <v>70</v>
      </c>
    </row>
    <row r="28" spans="1:2" ht="14.25" customHeight="1">
      <c r="A28" s="119"/>
      <c r="B28" s="52" t="s">
        <v>92</v>
      </c>
    </row>
    <row r="29" spans="1:2" ht="28.5" customHeight="1">
      <c r="A29" s="119"/>
      <c r="B29" s="66" t="s">
        <v>169</v>
      </c>
    </row>
    <row r="30" spans="1:2" ht="28.5" customHeight="1">
      <c r="A30" s="119"/>
      <c r="B30" s="66" t="s">
        <v>171</v>
      </c>
    </row>
    <row r="31" spans="1:2" ht="28.5" customHeight="1">
      <c r="A31" s="119"/>
      <c r="B31" s="57" t="s">
        <v>170</v>
      </c>
    </row>
    <row r="32" spans="1:2" ht="42.75" customHeight="1">
      <c r="A32" s="119"/>
      <c r="B32" s="62" t="s">
        <v>93</v>
      </c>
    </row>
    <row r="33" spans="1:2" ht="28.5" customHeight="1">
      <c r="A33" s="119"/>
      <c r="B33" s="62" t="s">
        <v>94</v>
      </c>
    </row>
    <row r="34" spans="1:2" ht="42.75" customHeight="1" collapsed="1">
      <c r="A34" s="119"/>
      <c r="B34" s="47" t="s">
        <v>88</v>
      </c>
    </row>
    <row r="35" spans="1:2" ht="28.5" customHeight="1">
      <c r="A35" s="119"/>
      <c r="B35" s="35" t="s">
        <v>87</v>
      </c>
    </row>
    <row r="36" spans="1:2" ht="28.5" customHeight="1">
      <c r="A36" s="119"/>
      <c r="B36" s="47" t="s">
        <v>84</v>
      </c>
    </row>
    <row r="37" spans="1:2" ht="14.25" customHeight="1">
      <c r="A37" s="119"/>
      <c r="B37" s="57" t="s">
        <v>68</v>
      </c>
    </row>
    <row r="38" spans="1:2" ht="28.5" customHeight="1">
      <c r="A38" s="140"/>
      <c r="B38" s="52" t="s">
        <v>69</v>
      </c>
    </row>
    <row r="39" spans="1:2" ht="42.75" customHeight="1">
      <c r="A39" s="18" t="s">
        <v>80</v>
      </c>
      <c r="B39" s="34" t="s">
        <v>58</v>
      </c>
    </row>
    <row r="40" spans="1:2" ht="28.5" customHeight="1">
      <c r="A40" s="60" t="s">
        <v>81</v>
      </c>
      <c r="B40" s="19" t="s">
        <v>16</v>
      </c>
    </row>
    <row r="41" spans="1:2" ht="14.25" customHeight="1">
      <c r="A41" s="61"/>
      <c r="B41" s="36" t="s">
        <v>36</v>
      </c>
    </row>
    <row r="42" spans="1:2" ht="28.5" customHeight="1">
      <c r="A42" s="63">
        <v>7</v>
      </c>
      <c r="B42" s="36" t="s">
        <v>71</v>
      </c>
    </row>
    <row r="43" spans="1:2" ht="14.25" customHeight="1">
      <c r="A43" s="123" t="s">
        <v>78</v>
      </c>
      <c r="B43" s="124"/>
    </row>
    <row r="44" spans="1:2" ht="14.25" customHeight="1">
      <c r="A44" s="120" t="s">
        <v>76</v>
      </c>
      <c r="B44" s="33" t="s">
        <v>61</v>
      </c>
    </row>
    <row r="45" spans="1:2" ht="14.25" customHeight="1">
      <c r="A45" s="121"/>
      <c r="B45" s="26" t="s">
        <v>52</v>
      </c>
    </row>
    <row r="46" spans="1:2" ht="14.25" customHeight="1">
      <c r="A46" s="122"/>
      <c r="B46" s="117">
        <v>43798</v>
      </c>
    </row>
    <row r="47" spans="1:2" ht="42.75" customHeight="1">
      <c r="A47" s="120" t="s">
        <v>77</v>
      </c>
      <c r="B47" s="19" t="s">
        <v>86</v>
      </c>
    </row>
    <row r="48" spans="1:2" ht="28.5" customHeight="1">
      <c r="A48" s="121"/>
      <c r="B48" s="14" t="s">
        <v>7</v>
      </c>
    </row>
    <row r="49" spans="1:2" ht="28.5" customHeight="1">
      <c r="A49" s="122"/>
      <c r="B49" s="14" t="s">
        <v>85</v>
      </c>
    </row>
    <row r="50" spans="1:2" ht="14.25" customHeight="1">
      <c r="A50" s="123" t="s">
        <v>47</v>
      </c>
      <c r="B50" s="124"/>
    </row>
    <row r="51" spans="1:2" ht="28.5" customHeight="1">
      <c r="A51" s="120" t="s">
        <v>8</v>
      </c>
      <c r="B51" s="48" t="s">
        <v>173</v>
      </c>
    </row>
    <row r="52" spans="1:2" ht="42.75" customHeight="1">
      <c r="A52" s="122"/>
      <c r="B52" s="49" t="s">
        <v>89</v>
      </c>
    </row>
    <row r="53" spans="1:2" ht="57" customHeight="1">
      <c r="A53" s="40" t="s">
        <v>9</v>
      </c>
      <c r="B53" s="14" t="s">
        <v>10</v>
      </c>
    </row>
    <row r="54" spans="1:2" ht="14.25" customHeight="1">
      <c r="A54" s="120" t="s">
        <v>11</v>
      </c>
      <c r="B54" s="19" t="s">
        <v>12</v>
      </c>
    </row>
    <row r="55" spans="1:2" ht="28.5" customHeight="1">
      <c r="A55" s="121"/>
      <c r="B55" s="36" t="s">
        <v>37</v>
      </c>
    </row>
    <row r="56" spans="1:2" ht="28.5" customHeight="1">
      <c r="A56" s="121"/>
      <c r="B56" s="36" t="s">
        <v>38</v>
      </c>
    </row>
    <row r="57" spans="1:2" ht="42.75" customHeight="1">
      <c r="A57" s="122"/>
      <c r="B57" s="20" t="s">
        <v>34</v>
      </c>
    </row>
    <row r="58" spans="1:2" ht="14.25" customHeight="1">
      <c r="A58" s="120" t="s">
        <v>13</v>
      </c>
      <c r="B58" s="19" t="s">
        <v>14</v>
      </c>
    </row>
    <row r="59" spans="1:2" ht="14.25" customHeight="1">
      <c r="A59" s="121"/>
      <c r="B59" s="36" t="s">
        <v>39</v>
      </c>
    </row>
    <row r="60" spans="1:2" ht="28.5" customHeight="1">
      <c r="A60" s="121"/>
      <c r="B60" s="36" t="s">
        <v>40</v>
      </c>
    </row>
    <row r="61" spans="1:2" ht="42.75" customHeight="1">
      <c r="A61" s="122"/>
      <c r="B61" s="20" t="s">
        <v>15</v>
      </c>
    </row>
    <row r="62" spans="1:2" ht="28.5" customHeight="1">
      <c r="A62" s="120" t="s">
        <v>72</v>
      </c>
      <c r="B62" s="19" t="s">
        <v>97</v>
      </c>
    </row>
    <row r="63" spans="1:2" ht="14.25" customHeight="1">
      <c r="A63" s="121"/>
      <c r="B63" s="46" t="s">
        <v>56</v>
      </c>
    </row>
    <row r="64" spans="1:2" ht="14.25" customHeight="1">
      <c r="A64" s="121"/>
      <c r="B64" s="46" t="s">
        <v>57</v>
      </c>
    </row>
    <row r="65" spans="1:2" ht="14.25" customHeight="1">
      <c r="A65" s="121"/>
      <c r="B65" s="46" t="s">
        <v>63</v>
      </c>
    </row>
    <row r="66" spans="1:2" ht="14.25" customHeight="1">
      <c r="A66" s="121"/>
      <c r="B66" s="46" t="s">
        <v>64</v>
      </c>
    </row>
    <row r="67" spans="1:2" ht="14.25" customHeight="1">
      <c r="A67" s="121"/>
      <c r="B67" s="46" t="s">
        <v>62</v>
      </c>
    </row>
    <row r="68" spans="1:2" ht="14.25" customHeight="1">
      <c r="A68" s="122"/>
      <c r="B68" s="50" t="s">
        <v>67</v>
      </c>
    </row>
    <row r="69" spans="1:2" ht="28.5" customHeight="1">
      <c r="A69" s="120" t="s">
        <v>73</v>
      </c>
      <c r="B69" s="22" t="s">
        <v>74</v>
      </c>
    </row>
    <row r="70" spans="1:2" ht="14.25" customHeight="1">
      <c r="A70" s="122"/>
      <c r="B70" s="23" t="s">
        <v>41</v>
      </c>
    </row>
    <row r="71" spans="1:2" ht="14.25" customHeight="1">
      <c r="A71" s="123" t="s">
        <v>48</v>
      </c>
      <c r="B71" s="124"/>
    </row>
    <row r="72" spans="1:2" ht="71.25" customHeight="1">
      <c r="A72" s="18" t="s">
        <v>75</v>
      </c>
      <c r="B72" s="51" t="s">
        <v>179</v>
      </c>
    </row>
    <row r="73" spans="1:2" ht="14.25" customHeight="1"/>
    <row r="74" spans="1:2" ht="28.5" customHeight="1">
      <c r="B74" s="58" t="s">
        <v>96</v>
      </c>
    </row>
    <row r="75" spans="1:2" ht="14.25" customHeight="1">
      <c r="B75" s="59" t="s">
        <v>43</v>
      </c>
    </row>
    <row r="76" spans="1:2" ht="14.25" customHeight="1"/>
    <row r="77" spans="1:2" ht="14.25" customHeight="1"/>
    <row r="78" spans="1:2" ht="14.25" customHeight="1"/>
    <row r="79" spans="1:2" ht="14.25" customHeight="1"/>
    <row r="80" spans="1:2" ht="14.25" customHeight="1"/>
    <row r="81" ht="14.25" customHeight="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mergeCells count="18">
    <mergeCell ref="A1:B1"/>
    <mergeCell ref="A19:B19"/>
    <mergeCell ref="A20:A22"/>
    <mergeCell ref="A23:B23"/>
    <mergeCell ref="A2:B2"/>
    <mergeCell ref="A17:A18"/>
    <mergeCell ref="A3:A16"/>
    <mergeCell ref="A24:A38"/>
    <mergeCell ref="A58:A61"/>
    <mergeCell ref="A62:A68"/>
    <mergeCell ref="A69:A70"/>
    <mergeCell ref="A71:B71"/>
    <mergeCell ref="A44:A46"/>
    <mergeCell ref="A47:A49"/>
    <mergeCell ref="A50:B50"/>
    <mergeCell ref="A51:A52"/>
    <mergeCell ref="A54:A57"/>
    <mergeCell ref="A43:B43"/>
  </mergeCells>
  <conditionalFormatting sqref="B46">
    <cfRule type="containsBlanks" dxfId="14" priority="1">
      <formula>LEN(TRIM(B46))=0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21" r:id="rId1"/>
    <hyperlink ref="B75" r:id="rId2"/>
    <hyperlink ref="B70" r:id="rId3"/>
    <hyperlink ref="B35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6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6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88.42578125" style="55" bestFit="1" customWidth="1"/>
    <col min="2" max="2" width="67.42578125" style="56" customWidth="1"/>
    <col min="3" max="3" width="8.5703125" style="54" customWidth="1"/>
    <col min="4" max="16384" width="9.140625" style="54"/>
  </cols>
  <sheetData>
    <row r="1" spans="1:2" ht="25.5" customHeight="1">
      <c r="A1" s="68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38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ht="14.25" customHeight="1">
      <c r="A2" s="69" t="str">
        <f>Документація!$B$3</f>
        <v>Розміщення реклами в мережі Інтернет</v>
      </c>
      <c r="B2" s="39" t="str">
        <f>IF($B$3=0,"Поля для заповнення промарковано кольором.","")</f>
        <v>Поля для заповнення промарковано кольором.</v>
      </c>
    </row>
    <row r="3" spans="1:2" ht="12.75" customHeight="1">
      <c r="A3" s="65" t="s">
        <v>21</v>
      </c>
      <c r="B3" s="41"/>
    </row>
    <row r="4" spans="1:2" ht="12.75" customHeight="1">
      <c r="A4" s="64" t="s">
        <v>22</v>
      </c>
      <c r="B4" s="42"/>
    </row>
    <row r="5" spans="1:2" ht="12.75" customHeight="1">
      <c r="A5" s="64" t="s">
        <v>23</v>
      </c>
      <c r="B5" s="42"/>
    </row>
    <row r="6" spans="1:2" ht="12.75" customHeight="1">
      <c r="A6" s="64" t="s">
        <v>24</v>
      </c>
      <c r="B6" s="43"/>
    </row>
    <row r="7" spans="1:2" ht="12.75" customHeight="1">
      <c r="A7" s="64" t="s">
        <v>25</v>
      </c>
      <c r="B7" s="42"/>
    </row>
    <row r="8" spans="1:2" ht="12.75" customHeight="1">
      <c r="A8" s="64" t="s">
        <v>26</v>
      </c>
      <c r="B8" s="42"/>
    </row>
    <row r="9" spans="1:2" ht="12.75" customHeight="1">
      <c r="A9" s="64" t="s">
        <v>35</v>
      </c>
      <c r="B9" s="43"/>
    </row>
    <row r="10" spans="1:2" ht="12.75" customHeight="1">
      <c r="A10" s="64" t="s">
        <v>27</v>
      </c>
      <c r="B10" s="42"/>
    </row>
    <row r="11" spans="1:2" ht="12.75" customHeight="1">
      <c r="A11" s="64" t="s">
        <v>29</v>
      </c>
      <c r="B11" s="43"/>
    </row>
    <row r="12" spans="1:2" ht="12.75" customHeight="1">
      <c r="A12" s="64" t="s">
        <v>30</v>
      </c>
      <c r="B12" s="44"/>
    </row>
    <row r="13" spans="1:2" ht="12.75" customHeight="1">
      <c r="A13" s="64" t="s">
        <v>59</v>
      </c>
      <c r="B13" s="45"/>
    </row>
    <row r="14" spans="1:2" ht="12.75" customHeight="1">
      <c r="A14" s="64" t="s">
        <v>44</v>
      </c>
      <c r="B14" s="45"/>
    </row>
    <row r="15" spans="1:2" ht="12.75" customHeight="1">
      <c r="A15" s="64" t="s">
        <v>28</v>
      </c>
      <c r="B15" s="45"/>
    </row>
    <row r="16" spans="1:2" ht="12.75" customHeight="1">
      <c r="A16" s="64" t="s">
        <v>33</v>
      </c>
      <c r="B16" s="70"/>
    </row>
    <row r="17" spans="1:3" ht="12.75" customHeight="1">
      <c r="A17" s="64" t="s">
        <v>90</v>
      </c>
      <c r="B17" s="70"/>
    </row>
    <row r="18" spans="1:3" ht="12.75" customHeight="1">
      <c r="A18" s="64" t="s">
        <v>91</v>
      </c>
      <c r="B18" s="70"/>
    </row>
    <row r="19" spans="1:3" ht="12.75" customHeight="1">
      <c r="A19" s="64" t="s">
        <v>55</v>
      </c>
      <c r="B19" s="45"/>
    </row>
    <row r="20" spans="1:3" ht="12.75" customHeight="1">
      <c r="A20" s="64" t="s">
        <v>144</v>
      </c>
      <c r="B20" s="45"/>
    </row>
    <row r="21" spans="1:3" ht="12.75" customHeight="1">
      <c r="A21" s="102" t="s">
        <v>142</v>
      </c>
      <c r="B21" s="45"/>
    </row>
    <row r="22" spans="1:3" ht="12.75" customHeight="1">
      <c r="A22" s="64" t="s">
        <v>141</v>
      </c>
      <c r="B22" s="45"/>
    </row>
    <row r="23" spans="1:3" ht="25.5" customHeight="1">
      <c r="A23" s="101" t="s">
        <v>145</v>
      </c>
      <c r="B23" s="72"/>
      <c r="C23" s="100"/>
    </row>
    <row r="24" spans="1:3" ht="12.75" customHeight="1">
      <c r="A24" s="71" t="s">
        <v>138</v>
      </c>
      <c r="B24" s="72"/>
    </row>
    <row r="25" spans="1:3" ht="25.5" customHeight="1">
      <c r="A25" s="71" t="s">
        <v>100</v>
      </c>
      <c r="B25" s="72"/>
    </row>
    <row r="26" spans="1:3" ht="38.25" customHeight="1">
      <c r="A26" s="71" t="s">
        <v>146</v>
      </c>
      <c r="B26" s="72"/>
    </row>
    <row r="27" spans="1:3" ht="38.25" customHeight="1">
      <c r="A27" s="107" t="s">
        <v>160</v>
      </c>
      <c r="B27" s="72"/>
    </row>
    <row r="28" spans="1:3" ht="38.25" customHeight="1">
      <c r="A28" s="107" t="s">
        <v>161</v>
      </c>
      <c r="B28" s="72"/>
    </row>
    <row r="29" spans="1:3" ht="51" customHeight="1">
      <c r="A29" s="108" t="s">
        <v>150</v>
      </c>
      <c r="B29" s="42"/>
    </row>
    <row r="30" spans="1:3" ht="25.5" customHeight="1">
      <c r="A30" s="71" t="s">
        <v>99</v>
      </c>
      <c r="B30" s="72"/>
    </row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</sheetData>
  <sheetProtection password="CF48" sheet="1" objects="1" scenarios="1" formatCells="0" formatColumns="0" formatRows="0" autoFilter="0"/>
  <protectedRanges>
    <protectedRange sqref="B1:B1048576" name="Диапазон1"/>
  </protectedRanges>
  <conditionalFormatting sqref="B3:B16 B19:B20 B23:B30">
    <cfRule type="containsBlanks" dxfId="13" priority="31">
      <formula>LEN(TRIM(B3))=0</formula>
    </cfRule>
  </conditionalFormatting>
  <conditionalFormatting sqref="B17:B18">
    <cfRule type="containsBlanks" dxfId="12" priority="5">
      <formula>LEN(TRIM(B17))=0</formula>
    </cfRule>
  </conditionalFormatting>
  <conditionalFormatting sqref="B21">
    <cfRule type="containsBlanks" dxfId="11" priority="3">
      <formula>LEN(TRIM(B21))=0</formula>
    </cfRule>
  </conditionalFormatting>
  <conditionalFormatting sqref="B22">
    <cfRule type="containsBlanks" dxfId="10" priority="2">
      <formula>LEN(TRIM(B22))=0</formula>
    </cfRule>
  </conditionalFormatting>
  <dataValidations count="1">
    <dataValidation type="decimal" operator="greaterThanOrEqual" allowBlank="1" showInputMessage="1" showErrorMessage="1" sqref="B23:B27">
      <formula1>0</formula1>
    </dataValidation>
  </dataValidations>
  <pageMargins left="0.28000000000000003" right="0.2" top="0.2" bottom="0.36" header="0.19685039370078741" footer="0.19685039370078741"/>
  <pageSetup paperSize="9" scale="88" orientation="landscape" r:id="rId1"/>
  <headerFooter>
    <oddFooter>&amp;L&amp;"+,обычный"&amp;10&amp;K01+046Лист &amp;P з &amp;N листів&amp;R&amp;"+,обычный"&amp;10&amp;K01+048&amp;F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4"/>
  <sheetViews>
    <sheetView showGridLines="0" showZeros="0" defaultGridColor="0" colorId="22" zoomScale="90" zoomScaleNormal="90" workbookViewId="0">
      <pane xSplit="2" ySplit="15" topLeftCell="C16" activePane="bottomRight" state="frozen"/>
      <selection pane="topRight" activeCell="B1" sqref="B1"/>
      <selection pane="bottomLeft" activeCell="A19" sqref="A19"/>
      <selection pane="bottomRight" activeCell="C7" sqref="C7"/>
    </sheetView>
  </sheetViews>
  <sheetFormatPr defaultRowHeight="12.75"/>
  <cols>
    <col min="1" max="1" width="3" style="112" customWidth="1"/>
    <col min="2" max="2" width="70.5703125" style="55" customWidth="1"/>
    <col min="3" max="4" width="17.28515625" style="55" customWidth="1"/>
    <col min="5" max="11" width="17.28515625" style="54" customWidth="1"/>
    <col min="12" max="12" width="11.42578125" style="54" bestFit="1" customWidth="1"/>
    <col min="13" max="16384" width="9.140625" style="54"/>
  </cols>
  <sheetData>
    <row r="1" spans="1:21" s="79" customFormat="1" ht="14.25" customHeight="1">
      <c r="A1" s="110"/>
      <c r="B1" s="74" t="s">
        <v>174</v>
      </c>
      <c r="C1" s="78"/>
      <c r="D1" s="78"/>
      <c r="E1" s="78"/>
      <c r="F1" s="99" t="str">
        <f>IF($C$7=0,"Змінювати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78"/>
      <c r="H1" s="78"/>
      <c r="I1" s="78"/>
      <c r="J1" s="78"/>
      <c r="K1" s="78"/>
      <c r="L1" s="97"/>
      <c r="M1" s="76"/>
      <c r="N1" s="76"/>
      <c r="O1" s="76"/>
      <c r="P1" s="76"/>
      <c r="Q1" s="76"/>
      <c r="R1" s="76"/>
      <c r="S1" s="76"/>
      <c r="T1" s="76"/>
      <c r="U1" s="76"/>
    </row>
    <row r="2" spans="1:21" s="81" customFormat="1" ht="14.25" customHeight="1">
      <c r="A2" s="111"/>
      <c r="B2" s="96" t="s">
        <v>120</v>
      </c>
      <c r="C2" s="80"/>
      <c r="D2" s="80"/>
      <c r="E2" s="80"/>
      <c r="F2" s="99" t="str">
        <f>IF($C$7=0,"Поля для заповнення промарковано кольором.","")</f>
        <v>Поля для заповнення промарковано кольором.</v>
      </c>
      <c r="G2" s="80"/>
      <c r="H2" s="80"/>
      <c r="I2" s="80"/>
      <c r="J2" s="80"/>
      <c r="K2" s="80"/>
      <c r="L2" s="83"/>
    </row>
    <row r="3" spans="1:21" s="81" customFormat="1" ht="12.75" customHeight="1">
      <c r="A3" s="111"/>
      <c r="B3" s="80" t="s">
        <v>164</v>
      </c>
      <c r="C3" s="80"/>
      <c r="D3" s="80"/>
      <c r="E3" s="80"/>
      <c r="F3" s="80"/>
      <c r="G3" s="80"/>
      <c r="H3" s="80"/>
      <c r="I3" s="80"/>
      <c r="J3" s="80"/>
      <c r="K3" s="80"/>
      <c r="L3" s="83"/>
    </row>
    <row r="4" spans="1:21" ht="12.75" customHeight="1">
      <c r="A4" s="131" t="s">
        <v>126</v>
      </c>
      <c r="B4" s="132"/>
      <c r="C4" s="113" t="s">
        <v>133</v>
      </c>
      <c r="D4" s="88"/>
      <c r="E4" s="88"/>
      <c r="F4" s="88"/>
      <c r="G4" s="88"/>
      <c r="H4" s="88"/>
      <c r="I4" s="88"/>
      <c r="J4" s="88"/>
      <c r="K4" s="89"/>
    </row>
    <row r="5" spans="1:21" ht="12.75" customHeight="1">
      <c r="A5" s="131" t="s">
        <v>101</v>
      </c>
      <c r="B5" s="132"/>
      <c r="C5" s="113" t="s">
        <v>140</v>
      </c>
      <c r="D5" s="88"/>
      <c r="E5" s="88"/>
      <c r="F5" s="88"/>
      <c r="G5" s="88"/>
      <c r="H5" s="88"/>
      <c r="I5" s="88"/>
      <c r="J5" s="88"/>
      <c r="K5" s="89"/>
    </row>
    <row r="6" spans="1:21" s="79" customFormat="1" ht="14.25" customHeight="1">
      <c r="A6" s="131" t="s">
        <v>110</v>
      </c>
      <c r="B6" s="132"/>
      <c r="C6" s="113" t="s">
        <v>112</v>
      </c>
      <c r="D6" s="88"/>
      <c r="E6" s="88"/>
      <c r="F6" s="88"/>
      <c r="G6" s="88"/>
      <c r="H6" s="88"/>
      <c r="I6" s="88"/>
      <c r="J6" s="88"/>
      <c r="K6" s="89"/>
      <c r="L6" s="83"/>
    </row>
    <row r="7" spans="1:21" s="79" customFormat="1" ht="14.25" customHeight="1">
      <c r="A7" s="131" t="s">
        <v>111</v>
      </c>
      <c r="B7" s="132"/>
      <c r="C7" s="93"/>
      <c r="D7" s="106"/>
      <c r="E7" s="93"/>
      <c r="F7" s="93"/>
      <c r="G7" s="93"/>
      <c r="H7" s="93"/>
      <c r="I7" s="93"/>
      <c r="J7" s="93"/>
      <c r="K7" s="94"/>
      <c r="L7" s="83"/>
    </row>
    <row r="8" spans="1:21" ht="12.75" customHeight="1">
      <c r="A8" s="131" t="s">
        <v>114</v>
      </c>
      <c r="B8" s="132"/>
      <c r="C8" s="113" t="s">
        <v>103</v>
      </c>
      <c r="D8" s="88"/>
      <c r="E8" s="88"/>
      <c r="F8" s="88"/>
      <c r="G8" s="88"/>
      <c r="H8" s="88"/>
      <c r="I8" s="88"/>
      <c r="J8" s="88"/>
      <c r="K8" s="89"/>
    </row>
    <row r="9" spans="1:21" ht="12.75" customHeight="1">
      <c r="A9" s="131" t="s">
        <v>135</v>
      </c>
      <c r="B9" s="132"/>
      <c r="C9" s="113" t="s">
        <v>139</v>
      </c>
      <c r="D9" s="88"/>
      <c r="E9" s="88"/>
      <c r="F9" s="88"/>
      <c r="G9" s="88"/>
      <c r="H9" s="88"/>
      <c r="I9" s="88"/>
      <c r="J9" s="88"/>
      <c r="K9" s="89"/>
    </row>
    <row r="10" spans="1:21" ht="12.75" customHeight="1">
      <c r="A10" s="131" t="s">
        <v>136</v>
      </c>
      <c r="B10" s="132"/>
      <c r="C10" s="113" t="s">
        <v>137</v>
      </c>
      <c r="D10" s="88"/>
      <c r="E10" s="88"/>
      <c r="F10" s="88"/>
      <c r="G10" s="88"/>
      <c r="H10" s="88"/>
      <c r="I10" s="88"/>
      <c r="J10" s="88"/>
      <c r="K10" s="89"/>
    </row>
    <row r="11" spans="1:21" ht="12.75" customHeight="1">
      <c r="A11" s="131" t="s">
        <v>176</v>
      </c>
      <c r="B11" s="132"/>
      <c r="C11" s="114">
        <v>2000000</v>
      </c>
      <c r="D11" s="90"/>
      <c r="E11" s="90"/>
      <c r="F11" s="90"/>
      <c r="G11" s="90"/>
      <c r="H11" s="90"/>
      <c r="I11" s="90"/>
      <c r="J11" s="90"/>
      <c r="K11" s="91"/>
    </row>
    <row r="12" spans="1:21" ht="12.75" customHeight="1">
      <c r="A12" s="131" t="s">
        <v>177</v>
      </c>
      <c r="B12" s="132"/>
      <c r="C12" s="115"/>
      <c r="D12" s="90"/>
      <c r="E12" s="90"/>
      <c r="F12" s="90"/>
      <c r="G12" s="90"/>
      <c r="H12" s="90"/>
      <c r="I12" s="90"/>
      <c r="J12" s="90"/>
      <c r="K12" s="91"/>
    </row>
    <row r="13" spans="1:21" ht="12.75" customHeight="1">
      <c r="A13" s="131" t="s">
        <v>178</v>
      </c>
      <c r="B13" s="132"/>
      <c r="C13" s="114" t="str">
        <f>IF(C12&gt;0,(C11*(1+C12))*1.2,"")</f>
        <v/>
      </c>
      <c r="D13" s="103"/>
      <c r="E13" s="103"/>
      <c r="F13" s="90"/>
      <c r="G13" s="90"/>
      <c r="H13" s="93"/>
      <c r="I13" s="93"/>
      <c r="J13" s="93"/>
      <c r="K13" s="94"/>
    </row>
    <row r="14" spans="1:21" ht="25.5" customHeight="1">
      <c r="A14" s="133" t="s">
        <v>163</v>
      </c>
      <c r="B14" s="128" t="s">
        <v>102</v>
      </c>
      <c r="C14" s="128" t="s">
        <v>165</v>
      </c>
      <c r="D14" s="85" t="s">
        <v>129</v>
      </c>
      <c r="E14" s="85" t="s">
        <v>116</v>
      </c>
      <c r="F14" s="85" t="s">
        <v>117</v>
      </c>
      <c r="G14" s="86" t="s">
        <v>118</v>
      </c>
      <c r="H14" s="85" t="s">
        <v>106</v>
      </c>
      <c r="I14" s="85" t="s">
        <v>132</v>
      </c>
      <c r="J14" s="85" t="s">
        <v>107</v>
      </c>
      <c r="K14" s="85" t="s">
        <v>108</v>
      </c>
      <c r="L14" s="56"/>
    </row>
    <row r="15" spans="1:21" ht="63.75" customHeight="1">
      <c r="A15" s="134"/>
      <c r="B15" s="129"/>
      <c r="C15" s="129"/>
      <c r="D15" s="85" t="s">
        <v>162</v>
      </c>
      <c r="E15" s="85" t="s">
        <v>122</v>
      </c>
      <c r="F15" s="85" t="s">
        <v>130</v>
      </c>
      <c r="G15" s="85" t="s">
        <v>131</v>
      </c>
      <c r="H15" s="85" t="s">
        <v>131</v>
      </c>
      <c r="I15" s="85" t="s">
        <v>119</v>
      </c>
      <c r="J15" s="85" t="s">
        <v>128</v>
      </c>
      <c r="K15" s="85" t="s">
        <v>115</v>
      </c>
    </row>
    <row r="16" spans="1:21" ht="12.75" customHeight="1">
      <c r="A16" s="109">
        <v>1</v>
      </c>
      <c r="B16" s="77"/>
      <c r="C16" s="77"/>
      <c r="D16" s="105"/>
      <c r="E16" s="95"/>
      <c r="F16" s="95"/>
      <c r="G16" s="95"/>
      <c r="H16" s="95"/>
      <c r="I16" s="95"/>
      <c r="J16" s="95"/>
      <c r="K16" s="95"/>
    </row>
    <row r="17" spans="1:11" ht="12.75" customHeight="1">
      <c r="A17" s="109">
        <v>2</v>
      </c>
      <c r="B17" s="77"/>
      <c r="C17" s="77"/>
      <c r="D17" s="105"/>
      <c r="E17" s="95"/>
      <c r="F17" s="95"/>
      <c r="G17" s="95"/>
      <c r="H17" s="95"/>
      <c r="I17" s="95"/>
      <c r="J17" s="95"/>
      <c r="K17" s="95"/>
    </row>
    <row r="18" spans="1:11" ht="12.75" customHeight="1">
      <c r="A18" s="109">
        <v>3</v>
      </c>
      <c r="B18" s="77"/>
      <c r="C18" s="77"/>
      <c r="D18" s="105"/>
      <c r="E18" s="95"/>
      <c r="F18" s="95"/>
      <c r="G18" s="95"/>
      <c r="H18" s="95"/>
      <c r="I18" s="95"/>
      <c r="J18" s="95"/>
      <c r="K18" s="95"/>
    </row>
    <row r="19" spans="1:11" ht="12.75" customHeight="1">
      <c r="A19" s="109">
        <v>4</v>
      </c>
      <c r="B19" s="77"/>
      <c r="C19" s="77"/>
      <c r="D19" s="105"/>
      <c r="E19" s="95"/>
      <c r="F19" s="95"/>
      <c r="G19" s="95"/>
      <c r="H19" s="95"/>
      <c r="I19" s="95"/>
      <c r="J19" s="95"/>
      <c r="K19" s="95"/>
    </row>
    <row r="20" spans="1:11" ht="12.75" customHeight="1">
      <c r="A20" s="109">
        <v>5</v>
      </c>
      <c r="B20" s="77"/>
      <c r="C20" s="77"/>
      <c r="D20" s="105"/>
      <c r="E20" s="95"/>
      <c r="F20" s="95"/>
      <c r="G20" s="95"/>
      <c r="H20" s="95"/>
      <c r="I20" s="95"/>
      <c r="J20" s="95"/>
      <c r="K20" s="95"/>
    </row>
    <row r="21" spans="1:11" ht="12.75" customHeight="1">
      <c r="A21" s="109">
        <v>6</v>
      </c>
      <c r="B21" s="77"/>
      <c r="C21" s="77"/>
      <c r="D21" s="105"/>
      <c r="E21" s="95"/>
      <c r="F21" s="95"/>
      <c r="G21" s="95"/>
      <c r="H21" s="95"/>
      <c r="I21" s="95"/>
      <c r="J21" s="95"/>
      <c r="K21" s="95"/>
    </row>
    <row r="22" spans="1:11" ht="12.75" customHeight="1">
      <c r="A22" s="109">
        <v>7</v>
      </c>
      <c r="B22" s="77"/>
      <c r="C22" s="77"/>
      <c r="D22" s="105"/>
      <c r="E22" s="95"/>
      <c r="F22" s="95"/>
      <c r="G22" s="95"/>
      <c r="H22" s="95"/>
      <c r="I22" s="95"/>
      <c r="J22" s="95"/>
      <c r="K22" s="95"/>
    </row>
    <row r="23" spans="1:11" ht="12.75" customHeight="1">
      <c r="A23" s="109">
        <v>8</v>
      </c>
      <c r="B23" s="77"/>
      <c r="C23" s="77"/>
      <c r="D23" s="105"/>
      <c r="E23" s="95"/>
      <c r="F23" s="95"/>
      <c r="G23" s="95"/>
      <c r="H23" s="95"/>
      <c r="I23" s="95"/>
      <c r="J23" s="95"/>
      <c r="K23" s="95"/>
    </row>
    <row r="24" spans="1:11" ht="12.75" customHeight="1">
      <c r="A24" s="109">
        <v>9</v>
      </c>
      <c r="B24" s="77"/>
      <c r="C24" s="77"/>
      <c r="D24" s="105"/>
      <c r="E24" s="95"/>
      <c r="F24" s="95"/>
      <c r="G24" s="95"/>
      <c r="H24" s="95"/>
      <c r="I24" s="95"/>
      <c r="J24" s="95"/>
      <c r="K24" s="95"/>
    </row>
    <row r="25" spans="1:11" ht="12.75" customHeight="1">
      <c r="A25" s="109">
        <v>10</v>
      </c>
      <c r="B25" s="77"/>
      <c r="C25" s="77"/>
      <c r="D25" s="105"/>
      <c r="E25" s="95"/>
      <c r="F25" s="95"/>
      <c r="G25" s="95"/>
      <c r="H25" s="95"/>
      <c r="I25" s="95"/>
      <c r="J25" s="95"/>
      <c r="K25" s="95"/>
    </row>
    <row r="26" spans="1:11" ht="12.75" customHeight="1">
      <c r="A26" s="109">
        <v>11</v>
      </c>
      <c r="B26" s="77"/>
      <c r="C26" s="77"/>
      <c r="D26" s="105"/>
      <c r="E26" s="95"/>
      <c r="F26" s="95"/>
      <c r="G26" s="95"/>
      <c r="H26" s="95"/>
      <c r="I26" s="95"/>
      <c r="J26" s="95"/>
      <c r="K26" s="95"/>
    </row>
    <row r="27" spans="1:11" ht="12.75" customHeight="1">
      <c r="A27" s="109">
        <v>12</v>
      </c>
      <c r="B27" s="77"/>
      <c r="C27" s="77"/>
      <c r="D27" s="105"/>
      <c r="E27" s="95"/>
      <c r="F27" s="95"/>
      <c r="G27" s="95"/>
      <c r="H27" s="95"/>
      <c r="I27" s="95"/>
      <c r="J27" s="95"/>
      <c r="K27" s="95"/>
    </row>
    <row r="28" spans="1:11" ht="12.75" customHeight="1">
      <c r="A28" s="109">
        <v>13</v>
      </c>
      <c r="B28" s="77"/>
      <c r="C28" s="77"/>
      <c r="D28" s="105"/>
      <c r="E28" s="95"/>
      <c r="F28" s="95"/>
      <c r="G28" s="95"/>
      <c r="H28" s="95"/>
      <c r="I28" s="95"/>
      <c r="J28" s="95"/>
      <c r="K28" s="95"/>
    </row>
    <row r="29" spans="1:11" ht="12.75" customHeight="1">
      <c r="A29" s="109">
        <v>14</v>
      </c>
      <c r="B29" s="77"/>
      <c r="C29" s="77"/>
      <c r="D29" s="105"/>
      <c r="E29" s="95"/>
      <c r="F29" s="95"/>
      <c r="G29" s="95"/>
      <c r="H29" s="95"/>
      <c r="I29" s="95"/>
      <c r="J29" s="95"/>
      <c r="K29" s="95"/>
    </row>
    <row r="30" spans="1:11" ht="12.75" customHeight="1">
      <c r="A30" s="109">
        <v>15</v>
      </c>
      <c r="B30" s="77"/>
      <c r="C30" s="77"/>
      <c r="D30" s="105"/>
      <c r="E30" s="95"/>
      <c r="F30" s="95"/>
      <c r="G30" s="95"/>
      <c r="H30" s="95"/>
      <c r="I30" s="95"/>
      <c r="J30" s="95"/>
      <c r="K30" s="95"/>
    </row>
    <row r="31" spans="1:11" ht="12.75" customHeight="1">
      <c r="A31" s="109">
        <v>16</v>
      </c>
      <c r="B31" s="77"/>
      <c r="C31" s="77"/>
      <c r="D31" s="105"/>
      <c r="E31" s="95"/>
      <c r="F31" s="95"/>
      <c r="G31" s="95"/>
      <c r="H31" s="95"/>
      <c r="I31" s="95"/>
      <c r="J31" s="95"/>
      <c r="K31" s="95"/>
    </row>
    <row r="32" spans="1:11" ht="12.75" customHeight="1">
      <c r="A32" s="109">
        <v>17</v>
      </c>
      <c r="B32" s="77"/>
      <c r="C32" s="77"/>
      <c r="D32" s="105"/>
      <c r="E32" s="95"/>
      <c r="F32" s="95"/>
      <c r="G32" s="95"/>
      <c r="H32" s="95"/>
      <c r="I32" s="95"/>
      <c r="J32" s="95"/>
      <c r="K32" s="95"/>
    </row>
    <row r="33" spans="1:11" ht="12.75" customHeight="1">
      <c r="A33" s="109">
        <v>18</v>
      </c>
      <c r="B33" s="77"/>
      <c r="C33" s="77"/>
      <c r="D33" s="105"/>
      <c r="E33" s="95"/>
      <c r="F33" s="95"/>
      <c r="G33" s="95"/>
      <c r="H33" s="95"/>
      <c r="I33" s="95"/>
      <c r="J33" s="95"/>
      <c r="K33" s="95"/>
    </row>
    <row r="34" spans="1:11" ht="12.75" customHeight="1">
      <c r="A34" s="109">
        <v>19</v>
      </c>
      <c r="B34" s="77"/>
      <c r="C34" s="77"/>
      <c r="D34" s="105"/>
      <c r="E34" s="95"/>
      <c r="F34" s="95"/>
      <c r="G34" s="95"/>
      <c r="H34" s="95"/>
      <c r="I34" s="95"/>
      <c r="J34" s="95"/>
      <c r="K34" s="95"/>
    </row>
    <row r="35" spans="1:11" ht="12.75" customHeight="1">
      <c r="A35" s="109">
        <v>20</v>
      </c>
      <c r="B35" s="77"/>
      <c r="C35" s="77"/>
      <c r="D35" s="105"/>
      <c r="E35" s="95"/>
      <c r="F35" s="95"/>
      <c r="G35" s="95"/>
      <c r="H35" s="95"/>
      <c r="I35" s="95"/>
      <c r="J35" s="95"/>
      <c r="K35" s="95"/>
    </row>
    <row r="36" spans="1:11" ht="12.75" customHeight="1">
      <c r="A36" s="109">
        <v>21</v>
      </c>
      <c r="B36" s="77"/>
      <c r="C36" s="77"/>
      <c r="D36" s="105"/>
      <c r="E36" s="95"/>
      <c r="F36" s="95"/>
      <c r="G36" s="95"/>
      <c r="H36" s="95"/>
      <c r="I36" s="95"/>
      <c r="J36" s="95"/>
      <c r="K36" s="95"/>
    </row>
    <row r="37" spans="1:11" ht="12.75" customHeight="1">
      <c r="A37" s="109">
        <v>22</v>
      </c>
      <c r="B37" s="77"/>
      <c r="C37" s="77"/>
      <c r="D37" s="105"/>
      <c r="E37" s="95"/>
      <c r="F37" s="95"/>
      <c r="G37" s="95"/>
      <c r="H37" s="95"/>
      <c r="I37" s="95"/>
      <c r="J37" s="95"/>
      <c r="K37" s="95"/>
    </row>
    <row r="38" spans="1:11" ht="12.75" customHeight="1">
      <c r="A38" s="109">
        <v>23</v>
      </c>
      <c r="B38" s="77"/>
      <c r="C38" s="77"/>
      <c r="D38" s="105"/>
      <c r="E38" s="95"/>
      <c r="F38" s="95"/>
      <c r="G38" s="95"/>
      <c r="H38" s="95"/>
      <c r="I38" s="95"/>
      <c r="J38" s="95"/>
      <c r="K38" s="95"/>
    </row>
    <row r="39" spans="1:11" ht="12.75" customHeight="1">
      <c r="A39" s="109">
        <v>24</v>
      </c>
      <c r="B39" s="77"/>
      <c r="C39" s="77"/>
      <c r="D39" s="105"/>
      <c r="E39" s="95"/>
      <c r="F39" s="95"/>
      <c r="G39" s="95"/>
      <c r="H39" s="95"/>
      <c r="I39" s="95"/>
      <c r="J39" s="95"/>
      <c r="K39" s="95"/>
    </row>
    <row r="40" spans="1:11" ht="12.75" customHeight="1">
      <c r="A40" s="109">
        <v>25</v>
      </c>
      <c r="B40" s="77"/>
      <c r="C40" s="77"/>
      <c r="D40" s="105"/>
      <c r="E40" s="95"/>
      <c r="F40" s="95"/>
      <c r="G40" s="95"/>
      <c r="H40" s="95"/>
      <c r="I40" s="95"/>
      <c r="J40" s="95"/>
      <c r="K40" s="95"/>
    </row>
    <row r="41" spans="1:11" ht="12.75" customHeight="1">
      <c r="A41" s="109">
        <v>26</v>
      </c>
      <c r="B41" s="77"/>
      <c r="C41" s="77"/>
      <c r="D41" s="105"/>
      <c r="E41" s="95"/>
      <c r="F41" s="95"/>
      <c r="G41" s="95"/>
      <c r="H41" s="95"/>
      <c r="I41" s="95"/>
      <c r="J41" s="95"/>
      <c r="K41" s="95"/>
    </row>
    <row r="42" spans="1:11" ht="12.75" customHeight="1">
      <c r="A42" s="109">
        <v>27</v>
      </c>
      <c r="B42" s="77"/>
      <c r="C42" s="77"/>
      <c r="D42" s="105"/>
      <c r="E42" s="95"/>
      <c r="F42" s="95"/>
      <c r="G42" s="95"/>
      <c r="H42" s="95"/>
      <c r="I42" s="95"/>
      <c r="J42" s="95"/>
      <c r="K42" s="95"/>
    </row>
    <row r="43" spans="1:11" ht="12.75" customHeight="1">
      <c r="A43" s="109">
        <v>28</v>
      </c>
      <c r="B43" s="77"/>
      <c r="C43" s="77"/>
      <c r="D43" s="105"/>
      <c r="E43" s="95"/>
      <c r="F43" s="95"/>
      <c r="G43" s="95"/>
      <c r="H43" s="95"/>
      <c r="I43" s="95"/>
      <c r="J43" s="95"/>
      <c r="K43" s="95"/>
    </row>
    <row r="44" spans="1:11" ht="12.75" customHeight="1">
      <c r="A44" s="109">
        <v>29</v>
      </c>
      <c r="B44" s="77"/>
      <c r="C44" s="77"/>
      <c r="D44" s="105"/>
      <c r="E44" s="95"/>
      <c r="F44" s="95"/>
      <c r="G44" s="95"/>
      <c r="H44" s="95"/>
      <c r="I44" s="95"/>
      <c r="J44" s="95"/>
      <c r="K44" s="95"/>
    </row>
    <row r="45" spans="1:11" ht="12.75" customHeight="1">
      <c r="A45" s="109">
        <v>30</v>
      </c>
      <c r="B45" s="77"/>
      <c r="C45" s="77"/>
      <c r="D45" s="105"/>
      <c r="E45" s="95"/>
      <c r="F45" s="95"/>
      <c r="G45" s="95"/>
      <c r="H45" s="95"/>
      <c r="I45" s="95"/>
      <c r="J45" s="95"/>
      <c r="K45" s="95"/>
    </row>
    <row r="46" spans="1:11" ht="12.75" customHeight="1">
      <c r="A46" s="109">
        <v>31</v>
      </c>
      <c r="B46" s="77"/>
      <c r="C46" s="77"/>
      <c r="D46" s="105"/>
      <c r="E46" s="95"/>
      <c r="F46" s="95"/>
      <c r="G46" s="95"/>
      <c r="H46" s="95"/>
      <c r="I46" s="95"/>
      <c r="J46" s="95"/>
      <c r="K46" s="95"/>
    </row>
    <row r="47" spans="1:11" ht="12.75" customHeight="1">
      <c r="A47" s="109">
        <v>32</v>
      </c>
      <c r="B47" s="77"/>
      <c r="C47" s="77"/>
      <c r="D47" s="105"/>
      <c r="E47" s="95"/>
      <c r="F47" s="95"/>
      <c r="G47" s="95"/>
      <c r="H47" s="95"/>
      <c r="I47" s="95"/>
      <c r="J47" s="95"/>
      <c r="K47" s="95"/>
    </row>
    <row r="48" spans="1:11" ht="12.75" customHeight="1">
      <c r="A48" s="109">
        <v>33</v>
      </c>
      <c r="B48" s="77"/>
      <c r="C48" s="77"/>
      <c r="D48" s="105"/>
      <c r="E48" s="95"/>
      <c r="F48" s="95"/>
      <c r="G48" s="95"/>
      <c r="H48" s="95"/>
      <c r="I48" s="95"/>
      <c r="J48" s="95"/>
      <c r="K48" s="95"/>
    </row>
    <row r="49" spans="1:11" ht="12.75" customHeight="1">
      <c r="A49" s="109">
        <v>34</v>
      </c>
      <c r="B49" s="77"/>
      <c r="C49" s="77"/>
      <c r="D49" s="105"/>
      <c r="E49" s="95"/>
      <c r="F49" s="95"/>
      <c r="G49" s="95"/>
      <c r="H49" s="95"/>
      <c r="I49" s="95"/>
      <c r="J49" s="95"/>
      <c r="K49" s="95"/>
    </row>
    <row r="50" spans="1:11" ht="12.75" customHeight="1">
      <c r="A50" s="109">
        <v>35</v>
      </c>
      <c r="B50" s="77"/>
      <c r="C50" s="77"/>
      <c r="D50" s="105"/>
      <c r="E50" s="95"/>
      <c r="F50" s="95"/>
      <c r="G50" s="95"/>
      <c r="H50" s="95"/>
      <c r="I50" s="95"/>
      <c r="J50" s="95"/>
      <c r="K50" s="95"/>
    </row>
    <row r="51" spans="1:11" ht="12.75" customHeight="1">
      <c r="A51" s="109">
        <v>36</v>
      </c>
      <c r="B51" s="77"/>
      <c r="C51" s="77"/>
      <c r="D51" s="105"/>
      <c r="E51" s="95"/>
      <c r="F51" s="95"/>
      <c r="G51" s="95"/>
      <c r="H51" s="95"/>
      <c r="I51" s="95"/>
      <c r="J51" s="95"/>
      <c r="K51" s="95"/>
    </row>
    <row r="52" spans="1:11" ht="12.75" customHeight="1">
      <c r="A52" s="109">
        <v>37</v>
      </c>
      <c r="B52" s="77"/>
      <c r="C52" s="77"/>
      <c r="D52" s="105"/>
      <c r="E52" s="95"/>
      <c r="F52" s="95"/>
      <c r="G52" s="95"/>
      <c r="H52" s="95"/>
      <c r="I52" s="95"/>
      <c r="J52" s="95"/>
      <c r="K52" s="95"/>
    </row>
    <row r="53" spans="1:11" ht="12.75" customHeight="1">
      <c r="A53" s="109">
        <v>38</v>
      </c>
      <c r="B53" s="77"/>
      <c r="C53" s="77"/>
      <c r="D53" s="105"/>
      <c r="E53" s="95"/>
      <c r="F53" s="95"/>
      <c r="G53" s="95"/>
      <c r="H53" s="95"/>
      <c r="I53" s="95"/>
      <c r="J53" s="95"/>
      <c r="K53" s="95"/>
    </row>
    <row r="54" spans="1:11" ht="12.75" customHeight="1">
      <c r="A54" s="109">
        <v>39</v>
      </c>
      <c r="B54" s="77"/>
      <c r="C54" s="77"/>
      <c r="D54" s="105"/>
      <c r="E54" s="95"/>
      <c r="F54" s="95"/>
      <c r="G54" s="95"/>
      <c r="H54" s="95"/>
      <c r="I54" s="95"/>
      <c r="J54" s="95"/>
      <c r="K54" s="95"/>
    </row>
    <row r="55" spans="1:11" ht="12.75" customHeight="1">
      <c r="A55" s="109">
        <v>40</v>
      </c>
      <c r="B55" s="77"/>
      <c r="C55" s="77"/>
      <c r="D55" s="105"/>
      <c r="E55" s="95"/>
      <c r="F55" s="95"/>
      <c r="G55" s="95"/>
      <c r="H55" s="95"/>
      <c r="I55" s="95"/>
      <c r="J55" s="95"/>
      <c r="K55" s="95"/>
    </row>
    <row r="56" spans="1:11" ht="12.75" customHeight="1">
      <c r="A56" s="109">
        <v>41</v>
      </c>
      <c r="B56" s="77"/>
      <c r="C56" s="77"/>
      <c r="D56" s="105"/>
      <c r="E56" s="95"/>
      <c r="F56" s="95"/>
      <c r="G56" s="95"/>
      <c r="H56" s="95"/>
      <c r="I56" s="95"/>
      <c r="J56" s="95"/>
      <c r="K56" s="95"/>
    </row>
    <row r="57" spans="1:11" ht="12.75" customHeight="1">
      <c r="A57" s="109">
        <v>42</v>
      </c>
      <c r="B57" s="77"/>
      <c r="C57" s="77"/>
      <c r="D57" s="105"/>
      <c r="E57" s="95"/>
      <c r="F57" s="95"/>
      <c r="G57" s="95"/>
      <c r="H57" s="95"/>
      <c r="I57" s="95"/>
      <c r="J57" s="95"/>
      <c r="K57" s="95"/>
    </row>
    <row r="58" spans="1:11" ht="12.75" customHeight="1">
      <c r="A58" s="109">
        <v>43</v>
      </c>
      <c r="B58" s="77"/>
      <c r="C58" s="77"/>
      <c r="D58" s="105"/>
      <c r="E58" s="95"/>
      <c r="F58" s="95"/>
      <c r="G58" s="95"/>
      <c r="H58" s="95"/>
      <c r="I58" s="95"/>
      <c r="J58" s="95"/>
      <c r="K58" s="95"/>
    </row>
    <row r="59" spans="1:11" ht="12.75" customHeight="1">
      <c r="A59" s="109">
        <v>44</v>
      </c>
      <c r="B59" s="77"/>
      <c r="C59" s="77"/>
      <c r="D59" s="105"/>
      <c r="E59" s="95"/>
      <c r="F59" s="95"/>
      <c r="G59" s="95"/>
      <c r="H59" s="95"/>
      <c r="I59" s="95"/>
      <c r="J59" s="95"/>
      <c r="K59" s="95"/>
    </row>
    <row r="60" spans="1:11" ht="12.75" customHeight="1">
      <c r="A60" s="109">
        <v>45</v>
      </c>
      <c r="B60" s="77"/>
      <c r="C60" s="77"/>
      <c r="D60" s="105"/>
      <c r="E60" s="95"/>
      <c r="F60" s="95"/>
      <c r="G60" s="95"/>
      <c r="H60" s="95"/>
      <c r="I60" s="95"/>
      <c r="J60" s="95"/>
      <c r="K60" s="95"/>
    </row>
    <row r="61" spans="1:11" ht="12.75" customHeight="1">
      <c r="A61" s="109">
        <v>46</v>
      </c>
      <c r="B61" s="77"/>
      <c r="C61" s="77"/>
      <c r="D61" s="105"/>
      <c r="E61" s="95"/>
      <c r="F61" s="95"/>
      <c r="G61" s="95"/>
      <c r="H61" s="95"/>
      <c r="I61" s="95"/>
      <c r="J61" s="95"/>
      <c r="K61" s="95"/>
    </row>
    <row r="62" spans="1:11" ht="12.75" customHeight="1">
      <c r="A62" s="109">
        <v>47</v>
      </c>
      <c r="B62" s="77"/>
      <c r="C62" s="77"/>
      <c r="D62" s="105"/>
      <c r="E62" s="95"/>
      <c r="F62" s="95"/>
      <c r="G62" s="95"/>
      <c r="H62" s="95"/>
      <c r="I62" s="95"/>
      <c r="J62" s="95"/>
      <c r="K62" s="95"/>
    </row>
    <row r="63" spans="1:11" ht="12.75" customHeight="1">
      <c r="A63" s="109">
        <v>48</v>
      </c>
      <c r="B63" s="77"/>
      <c r="C63" s="77"/>
      <c r="D63" s="105"/>
      <c r="E63" s="95"/>
      <c r="F63" s="95"/>
      <c r="G63" s="95"/>
      <c r="H63" s="95"/>
      <c r="I63" s="95"/>
      <c r="J63" s="95"/>
      <c r="K63" s="95"/>
    </row>
    <row r="64" spans="1:11" ht="12.75" customHeight="1">
      <c r="A64" s="109">
        <v>49</v>
      </c>
      <c r="B64" s="77"/>
      <c r="C64" s="77"/>
      <c r="D64" s="105"/>
      <c r="E64" s="95"/>
      <c r="F64" s="95"/>
      <c r="G64" s="95"/>
      <c r="H64" s="95"/>
      <c r="I64" s="95"/>
      <c r="J64" s="95"/>
      <c r="K64" s="95"/>
    </row>
    <row r="65" spans="1:11" ht="12.75" customHeight="1">
      <c r="A65" s="109">
        <v>50</v>
      </c>
      <c r="B65" s="77"/>
      <c r="C65" s="77"/>
      <c r="D65" s="105"/>
      <c r="E65" s="95"/>
      <c r="F65" s="95"/>
      <c r="G65" s="95"/>
      <c r="H65" s="95"/>
      <c r="I65" s="95"/>
      <c r="J65" s="95"/>
      <c r="K65" s="95"/>
    </row>
    <row r="66" spans="1:11" ht="12.75" customHeight="1">
      <c r="B66" s="82"/>
      <c r="C66" s="82"/>
      <c r="D66" s="104"/>
      <c r="E66" s="104"/>
      <c r="F66" s="104"/>
      <c r="G66" s="104"/>
      <c r="H66" s="104"/>
      <c r="I66" s="104"/>
      <c r="J66" s="104"/>
      <c r="K66" s="104"/>
    </row>
    <row r="67" spans="1:11" ht="12.75" customHeight="1">
      <c r="B67" s="80" t="s">
        <v>172</v>
      </c>
      <c r="C67" s="82"/>
      <c r="D67" s="81"/>
      <c r="E67" s="81"/>
      <c r="F67" s="81"/>
      <c r="G67" s="81"/>
      <c r="H67" s="81"/>
      <c r="I67" s="81"/>
      <c r="J67" s="81"/>
      <c r="K67" s="81"/>
    </row>
    <row r="68" spans="1:11" ht="12.75" customHeight="1">
      <c r="B68" s="130"/>
      <c r="C68" s="130"/>
      <c r="D68" s="130"/>
      <c r="E68" s="130"/>
      <c r="F68" s="130"/>
      <c r="G68" s="130"/>
      <c r="H68" s="130"/>
      <c r="I68" s="130"/>
      <c r="J68" s="130"/>
      <c r="K68" s="130"/>
    </row>
    <row r="69" spans="1:11" ht="12.75" customHeight="1">
      <c r="B69" s="130"/>
      <c r="C69" s="130"/>
      <c r="D69" s="130"/>
      <c r="E69" s="130"/>
      <c r="F69" s="130"/>
      <c r="G69" s="130"/>
      <c r="H69" s="130"/>
      <c r="I69" s="130"/>
      <c r="J69" s="130"/>
      <c r="K69" s="130"/>
    </row>
    <row r="70" spans="1:11" ht="12.75" customHeight="1">
      <c r="B70" s="130"/>
      <c r="C70" s="130"/>
      <c r="D70" s="130"/>
      <c r="E70" s="130"/>
      <c r="F70" s="130"/>
      <c r="G70" s="130"/>
      <c r="H70" s="130"/>
      <c r="I70" s="130"/>
      <c r="J70" s="130"/>
      <c r="K70" s="130"/>
    </row>
    <row r="71" spans="1:11" ht="12.75" customHeight="1"/>
    <row r="72" spans="1:11" ht="12.75" customHeight="1"/>
    <row r="73" spans="1:11" ht="12.75" customHeight="1"/>
    <row r="74" spans="1:11" ht="12.75" customHeight="1"/>
  </sheetData>
  <sheetProtection password="CF48" sheet="1" objects="1" scenarios="1" formatCells="0" formatColumns="0" formatRows="0" autoFilter="0"/>
  <protectedRanges>
    <protectedRange sqref="C7 C12 B16:K100" name="Диапазон1"/>
  </protectedRanges>
  <autoFilter ref="A15:U65"/>
  <mergeCells count="16">
    <mergeCell ref="A9:B9"/>
    <mergeCell ref="A10:B10"/>
    <mergeCell ref="A11:B11"/>
    <mergeCell ref="A12:B12"/>
    <mergeCell ref="B14:B15"/>
    <mergeCell ref="A5:B5"/>
    <mergeCell ref="A4:B4"/>
    <mergeCell ref="A6:B6"/>
    <mergeCell ref="A7:B7"/>
    <mergeCell ref="A8:B8"/>
    <mergeCell ref="C14:C15"/>
    <mergeCell ref="B68:K68"/>
    <mergeCell ref="B69:K69"/>
    <mergeCell ref="B70:K70"/>
    <mergeCell ref="A13:B13"/>
    <mergeCell ref="A14:A15"/>
  </mergeCells>
  <conditionalFormatting sqref="C12 C7 B16:K65">
    <cfRule type="containsBlanks" dxfId="9" priority="11">
      <formula>LEN(TRIM(B7))=0</formula>
    </cfRule>
  </conditionalFormatting>
  <conditionalFormatting sqref="B68">
    <cfRule type="containsBlanks" dxfId="8" priority="9">
      <formula>LEN(TRIM(B68))=0</formula>
    </cfRule>
  </conditionalFormatting>
  <conditionalFormatting sqref="B69">
    <cfRule type="containsBlanks" dxfId="7" priority="8">
      <formula>LEN(TRIM(B69))=0</formula>
    </cfRule>
  </conditionalFormatting>
  <conditionalFormatting sqref="B70">
    <cfRule type="containsBlanks" dxfId="6" priority="7">
      <formula>LEN(TRIM(B70))=0</formula>
    </cfRule>
  </conditionalFormatting>
  <pageMargins left="0.27559055118110237" right="0.19685039370078741" top="0.19685039370078741" bottom="0.35433070866141736" header="0.19685039370078741" footer="0.19685039370078741"/>
  <pageSetup paperSize="9" scale="55" orientation="landscape" r:id="rId1"/>
  <headerFooter>
    <oddFooter>&amp;L&amp;"+,обычный"&amp;10&amp;K01+046Лист &amp;P з &amp;N листів&amp;R&amp;"+,обычный"&amp;10&amp;K01+048&amp;F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70"/>
  <sheetViews>
    <sheetView showGridLines="0" showZeros="0" defaultGridColor="0" colorId="22" zoomScale="90" zoomScaleNormal="90" workbookViewId="0">
      <pane xSplit="2" ySplit="14" topLeftCell="C15" activePane="bottomRight" state="frozen"/>
      <selection pane="topRight" activeCell="B1" sqref="B1"/>
      <selection pane="bottomLeft" activeCell="A20" sqref="A20"/>
      <selection pane="bottomRight" activeCell="C8" sqref="C8"/>
    </sheetView>
  </sheetViews>
  <sheetFormatPr defaultRowHeight="12.75"/>
  <cols>
    <col min="1" max="1" width="3.28515625" style="111" customWidth="1"/>
    <col min="2" max="2" width="69.42578125" style="82" customWidth="1"/>
    <col min="3" max="3" width="19.85546875" style="82" customWidth="1"/>
    <col min="4" max="14" width="17.28515625" style="81" customWidth="1"/>
    <col min="15" max="15" width="9.140625" style="81" customWidth="1"/>
    <col min="16" max="16384" width="9.140625" style="81"/>
  </cols>
  <sheetData>
    <row r="1" spans="1:24" s="79" customFormat="1" ht="14.25" customHeight="1">
      <c r="A1" s="110"/>
      <c r="B1" s="67" t="s">
        <v>175</v>
      </c>
      <c r="C1" s="78"/>
      <c r="D1" s="78"/>
      <c r="E1" s="78"/>
      <c r="F1" s="99" t="str">
        <f>IF($C$8=0,"Змінювати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78"/>
      <c r="H1" s="78"/>
      <c r="I1" s="78"/>
      <c r="J1" s="78"/>
      <c r="K1" s="78"/>
      <c r="L1" s="78"/>
      <c r="M1" s="78"/>
      <c r="N1" s="78"/>
      <c r="O1" s="83"/>
    </row>
    <row r="2" spans="1:24" s="79" customFormat="1" ht="14.25" customHeight="1">
      <c r="A2" s="110"/>
      <c r="B2" s="98" t="s">
        <v>123</v>
      </c>
      <c r="C2" s="78"/>
      <c r="D2" s="78"/>
      <c r="E2" s="78"/>
      <c r="F2" s="99" t="str">
        <f>IF($C$8=0,"Поля для заповнення промарковано кольором.","")</f>
        <v>Поля для заповнення промарковано кольором.</v>
      </c>
      <c r="G2" s="78"/>
      <c r="H2" s="78"/>
      <c r="I2" s="78"/>
      <c r="J2" s="78"/>
      <c r="K2" s="78"/>
      <c r="L2" s="78"/>
      <c r="M2" s="78"/>
      <c r="N2" s="78"/>
      <c r="O2" s="97"/>
      <c r="P2" s="76"/>
      <c r="Q2" s="76"/>
      <c r="R2" s="76"/>
      <c r="S2" s="76"/>
      <c r="T2" s="76"/>
      <c r="U2" s="76"/>
      <c r="V2" s="76"/>
      <c r="W2" s="76"/>
      <c r="X2" s="76"/>
    </row>
    <row r="3" spans="1:24" s="79" customFormat="1" ht="14.25" customHeight="1">
      <c r="A3" s="110"/>
      <c r="B3" s="75" t="s">
        <v>134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97"/>
      <c r="P3" s="76"/>
      <c r="Q3" s="76"/>
      <c r="R3" s="76"/>
      <c r="S3" s="76"/>
      <c r="T3" s="76"/>
      <c r="U3" s="76"/>
      <c r="V3" s="76"/>
      <c r="W3" s="76"/>
      <c r="X3" s="76"/>
    </row>
    <row r="4" spans="1:24" ht="12.75" customHeight="1">
      <c r="A4" s="131" t="s">
        <v>126</v>
      </c>
      <c r="B4" s="132"/>
      <c r="C4" s="87" t="s">
        <v>124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84"/>
    </row>
    <row r="5" spans="1:24" ht="12.75" customHeight="1">
      <c r="A5" s="131" t="s">
        <v>101</v>
      </c>
      <c r="B5" s="132"/>
      <c r="C5" s="87" t="s">
        <v>113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4"/>
    </row>
    <row r="6" spans="1:24" ht="12.75" customHeight="1">
      <c r="A6" s="131" t="s">
        <v>125</v>
      </c>
      <c r="B6" s="132"/>
      <c r="C6" s="87" t="s">
        <v>143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84"/>
    </row>
    <row r="7" spans="1:24" ht="12.75" customHeight="1">
      <c r="A7" s="131" t="s">
        <v>110</v>
      </c>
      <c r="B7" s="132"/>
      <c r="C7" s="87" t="s">
        <v>112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4"/>
    </row>
    <row r="8" spans="1:24" ht="12.75" customHeight="1">
      <c r="A8" s="131" t="s">
        <v>111</v>
      </c>
      <c r="B8" s="132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O8" s="84"/>
    </row>
    <row r="9" spans="1:24" ht="12.75" customHeight="1">
      <c r="A9" s="131" t="s">
        <v>114</v>
      </c>
      <c r="B9" s="132"/>
      <c r="C9" s="87" t="s">
        <v>103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4"/>
    </row>
    <row r="10" spans="1:24" ht="12.75" customHeight="1">
      <c r="A10" s="131" t="s">
        <v>176</v>
      </c>
      <c r="B10" s="132"/>
      <c r="C10" s="114">
        <v>2000000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84"/>
    </row>
    <row r="11" spans="1:24" ht="12.75" customHeight="1">
      <c r="A11" s="131" t="s">
        <v>177</v>
      </c>
      <c r="B11" s="132"/>
      <c r="C11" s="115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  <c r="O11" s="84"/>
    </row>
    <row r="12" spans="1:24" ht="25.5" customHeight="1">
      <c r="A12" s="131" t="s">
        <v>178</v>
      </c>
      <c r="B12" s="132"/>
      <c r="C12" s="114" t="str">
        <f>IF(C11&gt;0,(C10*(1+C11))*1.2,"")</f>
        <v/>
      </c>
      <c r="D12" s="93"/>
      <c r="E12" s="90"/>
      <c r="F12" s="90"/>
      <c r="G12" s="90"/>
      <c r="H12" s="93"/>
      <c r="I12" s="93"/>
      <c r="J12" s="93"/>
      <c r="K12" s="93"/>
      <c r="L12" s="93"/>
      <c r="M12" s="93"/>
      <c r="N12" s="94"/>
      <c r="O12" s="84"/>
    </row>
    <row r="13" spans="1:24" ht="25.5" customHeight="1">
      <c r="A13" s="133" t="s">
        <v>163</v>
      </c>
      <c r="B13" s="128" t="s">
        <v>102</v>
      </c>
      <c r="C13" s="128" t="s">
        <v>165</v>
      </c>
      <c r="D13" s="85" t="s">
        <v>129</v>
      </c>
      <c r="E13" s="85" t="s">
        <v>104</v>
      </c>
      <c r="F13" s="85" t="s">
        <v>116</v>
      </c>
      <c r="G13" s="85" t="s">
        <v>117</v>
      </c>
      <c r="H13" s="85" t="s">
        <v>105</v>
      </c>
      <c r="I13" s="86" t="s">
        <v>118</v>
      </c>
      <c r="J13" s="85" t="s">
        <v>106</v>
      </c>
      <c r="K13" s="85" t="s">
        <v>132</v>
      </c>
      <c r="L13" s="85" t="s">
        <v>109</v>
      </c>
      <c r="M13" s="85" t="s">
        <v>107</v>
      </c>
      <c r="N13" s="85" t="s">
        <v>108</v>
      </c>
    </row>
    <row r="14" spans="1:24" ht="76.5" customHeight="1">
      <c r="A14" s="134"/>
      <c r="B14" s="129"/>
      <c r="C14" s="129"/>
      <c r="D14" s="85" t="s">
        <v>162</v>
      </c>
      <c r="E14" s="85" t="s">
        <v>147</v>
      </c>
      <c r="F14" s="85" t="s">
        <v>148</v>
      </c>
      <c r="G14" s="85" t="s">
        <v>149</v>
      </c>
      <c r="H14" s="85" t="s">
        <v>121</v>
      </c>
      <c r="I14" s="85" t="s">
        <v>131</v>
      </c>
      <c r="J14" s="85" t="s">
        <v>131</v>
      </c>
      <c r="K14" s="85" t="s">
        <v>119</v>
      </c>
      <c r="L14" s="85" t="s">
        <v>127</v>
      </c>
      <c r="M14" s="85" t="s">
        <v>128</v>
      </c>
      <c r="N14" s="85" t="s">
        <v>115</v>
      </c>
    </row>
    <row r="15" spans="1:24" ht="12.75" customHeight="1">
      <c r="A15" s="109">
        <v>1</v>
      </c>
      <c r="B15" s="77"/>
      <c r="C15" s="77"/>
      <c r="D15" s="10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82"/>
    </row>
    <row r="16" spans="1:24" ht="12.75" customHeight="1">
      <c r="A16" s="109">
        <v>2</v>
      </c>
      <c r="B16" s="77"/>
      <c r="C16" s="77"/>
      <c r="D16" s="10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82"/>
    </row>
    <row r="17" spans="1:15" ht="12.75" customHeight="1">
      <c r="A17" s="109">
        <v>3</v>
      </c>
      <c r="B17" s="77"/>
      <c r="C17" s="77"/>
      <c r="D17" s="10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82"/>
    </row>
    <row r="18" spans="1:15" ht="12.75" customHeight="1">
      <c r="A18" s="109">
        <v>4</v>
      </c>
      <c r="B18" s="77"/>
      <c r="C18" s="77"/>
      <c r="D18" s="10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82"/>
    </row>
    <row r="19" spans="1:15" ht="12.75" customHeight="1">
      <c r="A19" s="109">
        <v>5</v>
      </c>
      <c r="B19" s="77"/>
      <c r="C19" s="77"/>
      <c r="D19" s="10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82"/>
    </row>
    <row r="20" spans="1:15" ht="12.75" customHeight="1">
      <c r="A20" s="109">
        <v>6</v>
      </c>
      <c r="B20" s="77"/>
      <c r="C20" s="77"/>
      <c r="D20" s="10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82"/>
    </row>
    <row r="21" spans="1:15" ht="12.75" customHeight="1">
      <c r="A21" s="109">
        <v>7</v>
      </c>
      <c r="B21" s="77"/>
      <c r="C21" s="77"/>
      <c r="D21" s="10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82"/>
    </row>
    <row r="22" spans="1:15" ht="12.75" customHeight="1">
      <c r="A22" s="109">
        <v>8</v>
      </c>
      <c r="B22" s="77"/>
      <c r="C22" s="77"/>
      <c r="D22" s="10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82"/>
    </row>
    <row r="23" spans="1:15" ht="12.75" customHeight="1">
      <c r="A23" s="109">
        <v>9</v>
      </c>
      <c r="B23" s="77"/>
      <c r="C23" s="77"/>
      <c r="D23" s="10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82"/>
    </row>
    <row r="24" spans="1:15" ht="12.75" customHeight="1">
      <c r="A24" s="109">
        <v>10</v>
      </c>
      <c r="B24" s="77"/>
      <c r="C24" s="77"/>
      <c r="D24" s="10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82"/>
    </row>
    <row r="25" spans="1:15" ht="12.75" customHeight="1">
      <c r="A25" s="109">
        <v>11</v>
      </c>
      <c r="B25" s="77"/>
      <c r="C25" s="77"/>
      <c r="D25" s="10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82"/>
    </row>
    <row r="26" spans="1:15" ht="12.75" customHeight="1">
      <c r="A26" s="109">
        <v>12</v>
      </c>
      <c r="B26" s="77"/>
      <c r="C26" s="77"/>
      <c r="D26" s="10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82"/>
    </row>
    <row r="27" spans="1:15" ht="12.75" customHeight="1">
      <c r="A27" s="109">
        <v>13</v>
      </c>
      <c r="B27" s="77"/>
      <c r="C27" s="77"/>
      <c r="D27" s="10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82"/>
    </row>
    <row r="28" spans="1:15" ht="12.75" customHeight="1">
      <c r="A28" s="109">
        <v>14</v>
      </c>
      <c r="B28" s="77"/>
      <c r="C28" s="77"/>
      <c r="D28" s="10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82"/>
    </row>
    <row r="29" spans="1:15" ht="12.75" customHeight="1">
      <c r="A29" s="109">
        <v>15</v>
      </c>
      <c r="B29" s="77"/>
      <c r="C29" s="77"/>
      <c r="D29" s="10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82"/>
    </row>
    <row r="30" spans="1:15" ht="12.75" customHeight="1">
      <c r="A30" s="109">
        <v>16</v>
      </c>
      <c r="B30" s="77"/>
      <c r="C30" s="77"/>
      <c r="D30" s="10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82"/>
    </row>
    <row r="31" spans="1:15" ht="12.75" customHeight="1">
      <c r="A31" s="109">
        <v>17</v>
      </c>
      <c r="B31" s="77"/>
      <c r="C31" s="77"/>
      <c r="D31" s="10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82"/>
    </row>
    <row r="32" spans="1:15" ht="12.75" customHeight="1">
      <c r="A32" s="109">
        <v>18</v>
      </c>
      <c r="B32" s="77"/>
      <c r="C32" s="77"/>
      <c r="D32" s="10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82"/>
    </row>
    <row r="33" spans="1:15" ht="12.75" customHeight="1">
      <c r="A33" s="109">
        <v>19</v>
      </c>
      <c r="B33" s="77"/>
      <c r="C33" s="77"/>
      <c r="D33" s="10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82"/>
    </row>
    <row r="34" spans="1:15" ht="12.75" customHeight="1">
      <c r="A34" s="109">
        <v>20</v>
      </c>
      <c r="B34" s="77"/>
      <c r="C34" s="77"/>
      <c r="D34" s="10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82"/>
    </row>
    <row r="35" spans="1:15" ht="12.75" customHeight="1">
      <c r="A35" s="109">
        <v>21</v>
      </c>
      <c r="B35" s="77"/>
      <c r="C35" s="77"/>
      <c r="D35" s="10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82"/>
    </row>
    <row r="36" spans="1:15" ht="12.75" customHeight="1">
      <c r="A36" s="109">
        <v>22</v>
      </c>
      <c r="B36" s="77"/>
      <c r="C36" s="77"/>
      <c r="D36" s="10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82"/>
    </row>
    <row r="37" spans="1:15" ht="12.75" customHeight="1">
      <c r="A37" s="109">
        <v>23</v>
      </c>
      <c r="B37" s="77"/>
      <c r="C37" s="77"/>
      <c r="D37" s="10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82"/>
    </row>
    <row r="38" spans="1:15" ht="12.75" customHeight="1">
      <c r="A38" s="109">
        <v>24</v>
      </c>
      <c r="B38" s="77"/>
      <c r="C38" s="77"/>
      <c r="D38" s="10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82"/>
    </row>
    <row r="39" spans="1:15" ht="12.75" customHeight="1">
      <c r="A39" s="109">
        <v>25</v>
      </c>
      <c r="B39" s="77"/>
      <c r="C39" s="77"/>
      <c r="D39" s="10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82"/>
    </row>
    <row r="40" spans="1:15" ht="12.75" customHeight="1">
      <c r="A40" s="109">
        <v>26</v>
      </c>
      <c r="B40" s="77"/>
      <c r="C40" s="77"/>
      <c r="D40" s="10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82"/>
    </row>
    <row r="41" spans="1:15" ht="12.75" customHeight="1">
      <c r="A41" s="109">
        <v>27</v>
      </c>
      <c r="B41" s="77"/>
      <c r="C41" s="77"/>
      <c r="D41" s="10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82"/>
    </row>
    <row r="42" spans="1:15" ht="12.75" customHeight="1">
      <c r="A42" s="109">
        <v>28</v>
      </c>
      <c r="B42" s="77"/>
      <c r="C42" s="77"/>
      <c r="D42" s="10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82"/>
    </row>
    <row r="43" spans="1:15" ht="12.75" customHeight="1">
      <c r="A43" s="109">
        <v>29</v>
      </c>
      <c r="B43" s="77"/>
      <c r="C43" s="77"/>
      <c r="D43" s="10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82"/>
    </row>
    <row r="44" spans="1:15" ht="12.75" customHeight="1">
      <c r="A44" s="109">
        <v>30</v>
      </c>
      <c r="B44" s="77"/>
      <c r="C44" s="77"/>
      <c r="D44" s="10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82"/>
    </row>
    <row r="45" spans="1:15" ht="12.75" customHeight="1">
      <c r="A45" s="109">
        <v>31</v>
      </c>
      <c r="B45" s="77"/>
      <c r="C45" s="77"/>
      <c r="D45" s="10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82"/>
    </row>
    <row r="46" spans="1:15" ht="12.75" customHeight="1">
      <c r="A46" s="109">
        <v>32</v>
      </c>
      <c r="B46" s="77"/>
      <c r="C46" s="77"/>
      <c r="D46" s="10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82"/>
    </row>
    <row r="47" spans="1:15" ht="12.75" customHeight="1">
      <c r="A47" s="109">
        <v>33</v>
      </c>
      <c r="B47" s="77"/>
      <c r="C47" s="77"/>
      <c r="D47" s="10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82"/>
    </row>
    <row r="48" spans="1:15" ht="12.75" customHeight="1">
      <c r="A48" s="109">
        <v>34</v>
      </c>
      <c r="B48" s="77"/>
      <c r="C48" s="77"/>
      <c r="D48" s="10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82"/>
    </row>
    <row r="49" spans="1:15" ht="12.75" customHeight="1">
      <c r="A49" s="109">
        <v>35</v>
      </c>
      <c r="B49" s="77"/>
      <c r="C49" s="77"/>
      <c r="D49" s="10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82"/>
    </row>
    <row r="50" spans="1:15" ht="12.75" customHeight="1">
      <c r="A50" s="109">
        <v>36</v>
      </c>
      <c r="B50" s="77"/>
      <c r="C50" s="77"/>
      <c r="D50" s="10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82"/>
    </row>
    <row r="51" spans="1:15" ht="12.75" customHeight="1">
      <c r="A51" s="109">
        <v>37</v>
      </c>
      <c r="B51" s="77"/>
      <c r="C51" s="77"/>
      <c r="D51" s="10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82"/>
    </row>
    <row r="52" spans="1:15" ht="12.75" customHeight="1">
      <c r="A52" s="109">
        <v>38</v>
      </c>
      <c r="B52" s="77"/>
      <c r="C52" s="77"/>
      <c r="D52" s="10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82"/>
    </row>
    <row r="53" spans="1:15" ht="12.75" customHeight="1">
      <c r="A53" s="109">
        <v>39</v>
      </c>
      <c r="B53" s="77"/>
      <c r="C53" s="77"/>
      <c r="D53" s="10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82"/>
    </row>
    <row r="54" spans="1:15" ht="12.75" customHeight="1">
      <c r="A54" s="109">
        <v>40</v>
      </c>
      <c r="B54" s="77"/>
      <c r="C54" s="77"/>
      <c r="D54" s="10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82"/>
    </row>
    <row r="55" spans="1:15" ht="12.75" customHeight="1">
      <c r="A55" s="109">
        <v>41</v>
      </c>
      <c r="B55" s="77"/>
      <c r="C55" s="77"/>
      <c r="D55" s="10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82"/>
    </row>
    <row r="56" spans="1:15" ht="12.75" customHeight="1">
      <c r="A56" s="109">
        <v>42</v>
      </c>
      <c r="B56" s="77"/>
      <c r="C56" s="77"/>
      <c r="D56" s="10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82"/>
    </row>
    <row r="57" spans="1:15" ht="12.75" customHeight="1">
      <c r="A57" s="109">
        <v>43</v>
      </c>
      <c r="B57" s="77"/>
      <c r="C57" s="77"/>
      <c r="D57" s="10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82"/>
    </row>
    <row r="58" spans="1:15" ht="12.75" customHeight="1">
      <c r="A58" s="109">
        <v>44</v>
      </c>
      <c r="B58" s="77"/>
      <c r="C58" s="77"/>
      <c r="D58" s="10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82"/>
    </row>
    <row r="59" spans="1:15" ht="12.75" customHeight="1">
      <c r="A59" s="109">
        <v>45</v>
      </c>
      <c r="B59" s="77"/>
      <c r="C59" s="77"/>
      <c r="D59" s="10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82"/>
    </row>
    <row r="60" spans="1:15" ht="12.75" customHeight="1">
      <c r="A60" s="109">
        <v>46</v>
      </c>
      <c r="B60" s="77"/>
      <c r="C60" s="77"/>
      <c r="D60" s="10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82"/>
    </row>
    <row r="61" spans="1:15" ht="12.75" customHeight="1">
      <c r="A61" s="109">
        <v>47</v>
      </c>
      <c r="B61" s="77"/>
      <c r="C61" s="77"/>
      <c r="D61" s="10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82"/>
    </row>
    <row r="62" spans="1:15" ht="12.75" customHeight="1">
      <c r="A62" s="109">
        <v>48</v>
      </c>
      <c r="B62" s="77"/>
      <c r="C62" s="77"/>
      <c r="D62" s="10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82"/>
    </row>
    <row r="63" spans="1:15" ht="12.75" customHeight="1">
      <c r="A63" s="109">
        <v>49</v>
      </c>
      <c r="B63" s="77"/>
      <c r="C63" s="77"/>
      <c r="D63" s="10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82"/>
    </row>
    <row r="64" spans="1:15" ht="12.75" customHeight="1">
      <c r="A64" s="109">
        <v>50</v>
      </c>
      <c r="B64" s="77"/>
      <c r="C64" s="77"/>
      <c r="D64" s="10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82"/>
    </row>
    <row r="65" spans="1:14" ht="12.75" customHeight="1">
      <c r="D65" s="104"/>
    </row>
    <row r="66" spans="1:14" s="54" customFormat="1" ht="12.75" customHeight="1">
      <c r="A66" s="112"/>
      <c r="B66" s="80" t="s">
        <v>172</v>
      </c>
      <c r="C66" s="82"/>
      <c r="D66" s="81"/>
      <c r="E66" s="81"/>
      <c r="F66" s="81"/>
      <c r="G66" s="81"/>
      <c r="H66" s="81"/>
      <c r="I66" s="81"/>
      <c r="J66" s="81"/>
      <c r="K66" s="81"/>
    </row>
    <row r="67" spans="1:14" s="54" customFormat="1" ht="12.75" customHeight="1">
      <c r="A67" s="112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</row>
    <row r="68" spans="1:14" s="54" customFormat="1" ht="12.75" customHeight="1">
      <c r="A68" s="112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4" s="54" customFormat="1" ht="12.75" customHeight="1">
      <c r="A69" s="112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4" s="54" customFormat="1" ht="12.75" customHeight="1">
      <c r="A70" s="112"/>
      <c r="B70" s="130"/>
      <c r="C70" s="130"/>
      <c r="D70" s="130"/>
      <c r="E70" s="130"/>
      <c r="F70" s="130"/>
      <c r="G70" s="130"/>
      <c r="H70" s="130"/>
      <c r="I70" s="130"/>
      <c r="J70" s="130"/>
      <c r="K70" s="130"/>
    </row>
  </sheetData>
  <sheetProtection password="CF48" sheet="1" objects="1" scenarios="1" formatCells="0" formatColumns="0" formatRows="0" autoFilter="0"/>
  <protectedRanges>
    <protectedRange sqref="C8 C11 B15:N100" name="Диапазон1"/>
  </protectedRanges>
  <autoFilter ref="A14:X64"/>
  <mergeCells count="16">
    <mergeCell ref="A13:A14"/>
    <mergeCell ref="A4:B4"/>
    <mergeCell ref="A5:B5"/>
    <mergeCell ref="A6:B6"/>
    <mergeCell ref="A7:B7"/>
    <mergeCell ref="A8:B8"/>
    <mergeCell ref="A9:B9"/>
    <mergeCell ref="A10:B10"/>
    <mergeCell ref="A12:B12"/>
    <mergeCell ref="A11:B11"/>
    <mergeCell ref="B70:K70"/>
    <mergeCell ref="B67:N67"/>
    <mergeCell ref="B68:N68"/>
    <mergeCell ref="B69:N69"/>
    <mergeCell ref="B13:B14"/>
    <mergeCell ref="C13:C14"/>
  </mergeCells>
  <conditionalFormatting sqref="C8 B16:C64 E16:N64">
    <cfRule type="containsBlanks" dxfId="5" priority="16">
      <formula>LEN(TRIM(B8))=0</formula>
    </cfRule>
  </conditionalFormatting>
  <conditionalFormatting sqref="B15:C15 E15:N15">
    <cfRule type="containsBlanks" dxfId="4" priority="15">
      <formula>LEN(TRIM(B15))=0</formula>
    </cfRule>
  </conditionalFormatting>
  <conditionalFormatting sqref="D15:D64">
    <cfRule type="containsBlanks" dxfId="3" priority="7">
      <formula>LEN(TRIM(D15))=0</formula>
    </cfRule>
  </conditionalFormatting>
  <conditionalFormatting sqref="C11">
    <cfRule type="containsBlanks" dxfId="2" priority="1">
      <formula>LEN(TRIM(C11))=0</formula>
    </cfRule>
  </conditionalFormatting>
  <pageMargins left="0.28000000000000003" right="0.2" top="0.2" bottom="0.36" header="0.19685039370078741" footer="0.19685039370078741"/>
  <pageSetup paperSize="9" scale="49" fitToHeight="0" orientation="landscape" r:id="rId1"/>
  <headerFooter>
    <oddFooter>&amp;L&amp;"+,обычный"&amp;10&amp;K01+046Лист &amp;P з &amp;N листів&amp;R&amp;"+,обычный"&amp;10&amp;K01+048&amp;F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3" id="{E6DA92F4-73EA-4DD4-B92F-7614DF9395BF}">
            <xm:f>LEN(TRIM('Додаток 2'!B65))=0</xm:f>
            <x14:dxf>
              <numFmt numFmtId="0" formatCode="General"/>
              <fill>
                <patternFill>
                  <bgColor rgb="FFFFFF00"/>
                </patternFill>
              </fill>
            </x14:dxf>
          </x14:cfRule>
          <xm:sqref>B67</xm:sqref>
        </x14:conditionalFormatting>
        <x14:conditionalFormatting xmlns:xm="http://schemas.microsoft.com/office/excel/2006/main">
          <x14:cfRule type="containsBlanks" priority="42" id="{E6DA92F4-73EA-4DD4-B92F-7614DF9395BF}">
            <xm:f>LEN(TRIM('Додаток 2'!B65))=0</xm:f>
            <x14:dxf>
              <numFmt numFmtId="0" formatCode="General"/>
              <fill>
                <patternFill>
                  <bgColor rgb="FFFFFF00"/>
                </patternFill>
              </fill>
            </x14:dxf>
          </x14:cfRule>
          <xm:sqref>B68:B70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1" t="s">
        <v>60</v>
      </c>
      <c r="B1" s="30"/>
      <c r="C1" s="53" t="str">
        <f>CONCATENATE("Вхідний № ",RIGHT(LEFT(Документація!$B$26,10),3),"/_______")</f>
        <v>Вхідний № 676/_______</v>
      </c>
    </row>
    <row r="2" spans="1:3" s="10" customFormat="1">
      <c r="A2" s="32">
        <f>WORKDAY(Документація!$B$46,-1)</f>
        <v>43797</v>
      </c>
      <c r="B2" s="29"/>
      <c r="C2" s="12"/>
    </row>
    <row r="3" spans="1:3" s="10" customFormat="1">
      <c r="A3" s="5"/>
      <c r="B3" s="4"/>
      <c r="C3" s="12" t="s">
        <v>32</v>
      </c>
    </row>
    <row r="4" spans="1:3" ht="67.5" customHeight="1">
      <c r="A4" s="15" t="s">
        <v>0</v>
      </c>
      <c r="B4" s="137">
        <f>'Додаток 1'!$B$3</f>
        <v>0</v>
      </c>
      <c r="C4" s="137"/>
    </row>
    <row r="5" spans="1:3" ht="18" customHeight="1">
      <c r="A5" s="6"/>
      <c r="B5" s="138">
        <f>'Додаток 1'!$B$8</f>
        <v>0</v>
      </c>
      <c r="C5" s="138"/>
    </row>
    <row r="6" spans="1:3">
      <c r="A6" s="12" t="s">
        <v>31</v>
      </c>
      <c r="B6" s="138">
        <f>'Додаток 1'!$B$10</f>
        <v>0</v>
      </c>
      <c r="C6" s="138"/>
    </row>
    <row r="7" spans="1:3" s="2" customFormat="1" ht="18" customHeight="1">
      <c r="A7" s="25"/>
      <c r="B7" s="139">
        <f>'Додаток 1'!$B$11</f>
        <v>0</v>
      </c>
      <c r="C7" s="139"/>
    </row>
    <row r="8" spans="1:3" s="10" customFormat="1" ht="18" customHeight="1">
      <c r="A8" s="25"/>
      <c r="B8" s="138">
        <f>'Додаток 1'!$B$12</f>
        <v>0</v>
      </c>
      <c r="C8" s="138"/>
    </row>
    <row r="9" spans="1:3" s="10" customFormat="1" ht="18" customHeight="1">
      <c r="A9" s="13"/>
      <c r="B9" s="27"/>
      <c r="C9" s="28"/>
    </row>
    <row r="10" spans="1:3" s="3" customFormat="1" ht="161.25" customHeight="1">
      <c r="A10" s="13"/>
      <c r="B10" s="13"/>
      <c r="C10" s="13"/>
    </row>
    <row r="11" spans="1:3" s="2" customFormat="1">
      <c r="A11" s="6"/>
      <c r="B11" s="135" t="s">
        <v>20</v>
      </c>
      <c r="C11" s="135"/>
    </row>
    <row r="12" spans="1:3" ht="131.25" customHeight="1">
      <c r="A12" s="7"/>
      <c r="B12" s="136" t="str">
        <f>Документація!$B$3</f>
        <v>Розміщення реклами в мережі Інтернет</v>
      </c>
      <c r="C12" s="136"/>
    </row>
    <row r="13" spans="1:3" s="10" customFormat="1" ht="143.25" customHeight="1">
      <c r="A13" s="7"/>
      <c r="B13" s="11"/>
      <c r="C13" s="11"/>
    </row>
    <row r="14" spans="1:3">
      <c r="B14" s="16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Документація!$B$26</f>
        <v>tender-676@foxtrot.ua</v>
      </c>
    </row>
    <row r="20" spans="3:3">
      <c r="C20" s="17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2019-11-21T12:13:36Z</dcterms:modified>
</cp:coreProperties>
</file>