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4430" windowHeight="13965" tabRatio="739"/>
  </bookViews>
  <sheets>
    <sheet name="Документація" sheetId="2" r:id="rId1"/>
    <sheet name="Додаток 1" sheetId="3" r:id="rId2"/>
    <sheet name="Титульний лист конверта" sheetId="1" r:id="rId3"/>
  </sheets>
  <definedNames>
    <definedName name="_xlnm._FilterDatabase" localSheetId="1" hidden="1">'Додаток 1'!$A$25:$E$34</definedName>
  </definedNames>
  <calcPr calcId="145621"/>
</workbook>
</file>

<file path=xl/calcChain.xml><?xml version="1.0" encoding="utf-8"?>
<calcChain xmlns="http://schemas.openxmlformats.org/spreadsheetml/2006/main">
  <c r="E35" i="3" l="1"/>
  <c r="A2" i="1" l="1"/>
  <c r="C1" i="1"/>
  <c r="C19" i="1"/>
  <c r="A1" i="3" l="1"/>
  <c r="E2" i="3" l="1"/>
  <c r="E1" i="3" l="1"/>
  <c r="B5" i="1"/>
  <c r="B7" i="1"/>
  <c r="B6" i="1"/>
  <c r="B8" i="1"/>
  <c r="B4" i="1"/>
  <c r="A2" i="3"/>
  <c r="B12" i="1"/>
</calcChain>
</file>

<file path=xl/sharedStrings.xml><?xml version="1.0" encoding="utf-8"?>
<sst xmlns="http://schemas.openxmlformats.org/spreadsheetml/2006/main" count="138" uniqueCount="137">
  <si>
    <t>Відправник:</t>
  </si>
  <si>
    <t>Одержувач:</t>
  </si>
  <si>
    <t>Група компаній "ФОКСТРОТ"</t>
  </si>
  <si>
    <t>вул. Дорогожицька, буд. 1</t>
  </si>
  <si>
    <t>галерея 1, каб. 1</t>
  </si>
  <si>
    <t>2.1. Процедура надання роз'яснень щодо документації процедури закупівлі</t>
  </si>
  <si>
    <t>Учасник процедури закупівлі має право не пізніше ніж за 2 дні до закінчення строку подання пропозицій звернутися за роз'ясненнями щодо змісту документації на електронну адресу:</t>
  </si>
  <si>
    <t>Повноваження представника Учасника підтверджується відповідним документом (довіреність).</t>
  </si>
  <si>
    <t xml:space="preserve">5.1. Перелік критеріїв та методика оцінки пропозицій Учасників </t>
  </si>
  <si>
    <t>5.2. Переговори з Учасником</t>
  </si>
  <si>
    <t>Замовник має право звернутися до Учасників за роз’ясненнями змісту їх пропозицій з метою спрощення розгляду та оцінки пропозицій, а також ініціювати будь-які переговори з питань внесення змін до змісту або ціни поданої пропозиції.</t>
  </si>
  <si>
    <t>5.3. Відхилення пропозицій Учасників</t>
  </si>
  <si>
    <t>Замовник відхиляє пропозицію Учасника у разі, якщо Учасник:</t>
  </si>
  <si>
    <t>5.4. Відміна Замовником процедури закупівлі чи визнання її такою, що не відбулася</t>
  </si>
  <si>
    <t>Замовник має право відмінити закупівлю у разі:</t>
  </si>
  <si>
    <t>Замовник має право визнати процедуру закупівлі такою, що не відбулася у разі, якщо здійснення закупівлі стало неможливим внаслідок непереборної сили.</t>
  </si>
  <si>
    <t xml:space="preserve">До участі в процедурі закупівлі приймаються пропозиції від Учасників, які відповідають наступним вимогам: </t>
  </si>
  <si>
    <t>tender-GKF@foxtrot.kiev.ua</t>
  </si>
  <si>
    <t>Документація процедури закупівлі</t>
  </si>
  <si>
    <t>Тендерний комітет</t>
  </si>
  <si>
    <t>Комерційна пропозиція на закупівлю:</t>
  </si>
  <si>
    <t>Назва компанії</t>
  </si>
  <si>
    <t>Досвід роботи за напрямом предмету закупівлі</t>
  </si>
  <si>
    <t>ПІБ керівника</t>
  </si>
  <si>
    <t>Телефон керівника</t>
  </si>
  <si>
    <t>Юридична адреса</t>
  </si>
  <si>
    <t>Фактична адреса</t>
  </si>
  <si>
    <t xml:space="preserve">Контактна особа </t>
  </si>
  <si>
    <t>ІПН</t>
  </si>
  <si>
    <t>Телефон контактної особи</t>
  </si>
  <si>
    <t>Електронна адреса контактної особи</t>
  </si>
  <si>
    <t>Контактна особа:</t>
  </si>
  <si>
    <t>Дата отримання ____________________</t>
  </si>
  <si>
    <t>Код ЄДРПОУ</t>
  </si>
  <si>
    <t>Інформація про відхилення пропозиції із зазначенням підстави надсилається Учаснику, пропозиція якого відхилена, протягом трьох робочих днів з дати прийняття такого рішення.</t>
  </si>
  <si>
    <t>Телефон компанії</t>
  </si>
  <si>
    <t>1. Зареєстровані на території України;</t>
  </si>
  <si>
    <t>1. Не відповідає кваліфікаційним критеріям, встановленим цією документацією;</t>
  </si>
  <si>
    <t>2. Пропозиція не відповідає умовам документації процедури закупівлі.</t>
  </si>
  <si>
    <t>1. Відсутності подальшої потреби у закупівлі;</t>
  </si>
  <si>
    <t>2. Ціна найкращої пропозиції перевищує бюджет проведення процедури закупівлі.</t>
  </si>
  <si>
    <t>http://www.foxtrotgroup.com.ua/uk/tender.html</t>
  </si>
  <si>
    <t>http://foxtrotgroup.com.ua/uk/tender.html</t>
  </si>
  <si>
    <t>http://foxtrotgroup.com.ua/uk/tender/subscribe.html</t>
  </si>
  <si>
    <t>Номер витягу з реєстру платників ПДВ</t>
  </si>
  <si>
    <t>II. Порядок внесення змін та надання роз'яснень до документації процедури закупівлі</t>
  </si>
  <si>
    <t>III. Підготовка пропозицій Учасниками</t>
  </si>
  <si>
    <t>V. Оцінка пропозицій учасників та визначення переможця</t>
  </si>
  <si>
    <t>VI. Укладання договору про закупівлю</t>
  </si>
  <si>
    <t>I. Загальна інформація</t>
  </si>
  <si>
    <t>1.1. Інформація про предмет закупівлі</t>
  </si>
  <si>
    <t>1.2. Інформація про Замовника торгів</t>
  </si>
  <si>
    <t>Дата проведення процедури розкриття пропозицій:</t>
  </si>
  <si>
    <t>м. Київ, 04112</t>
  </si>
  <si>
    <t>Обов'язково при зверненні зазначати найменування закупівлі.
Замовник надає роз'яснення на запит протягом одного робочого дня з дня його отримання.</t>
  </si>
  <si>
    <t>Вказати основних клієнтів за напрямком даної закупівлі.</t>
  </si>
  <si>
    <t>•  Витяг з реєстру платників ПДВ;</t>
  </si>
  <si>
    <t>•  Витяг з Єдиного державного реєстру;</t>
  </si>
  <si>
    <t>Пропозиція кожного Учасника вважається дійсною протягом проведення конкурсної процедури закупівлі, а в разі акцепту пропозиції Учасника - протягом строку виконання договору закупівлі.</t>
  </si>
  <si>
    <t>Офіційний сайт компанії Учасника (за наявності)</t>
  </si>
  <si>
    <t>Термін надання пропозиції включно до</t>
  </si>
  <si>
    <t>Місце розкриття пропозицій: м. Київ, 04112, вул. Дорогожицька, 1.</t>
  </si>
  <si>
    <t>•  Баланс та фінансовий звіт підприємства за попередній квартал;</t>
  </si>
  <si>
    <t>•  Довідку про включення до ЄДРПОУ;</t>
  </si>
  <si>
    <t>•  Копію Статуту підприємства;</t>
  </si>
  <si>
    <t>м. Київ, 04112, вул. Дорогожицька, 1, галерея 1, кабінет 1.</t>
  </si>
  <si>
    <t>ТОВ "ГРУПА КОМПАНІЙ "ФОКСТРОТ", код ЄДРПОУ 32985427.</t>
  </si>
  <si>
    <t>•  Довідку про розмір чистих активів (тільки для ТОВ).</t>
  </si>
  <si>
    <t>Зазначити перелік відповідного обладнання, власної матеріально-технічної бази, працівників відповідної кваліфікації.</t>
  </si>
  <si>
    <t>Учасники подають в запечатаному конверті:</t>
  </si>
  <si>
    <t>•  Комерційну пропозицію у форматі Додатку 1, завірену підписом керівника та печаткою.</t>
  </si>
  <si>
    <t>Учасники подають в електронному вигляді:</t>
  </si>
  <si>
    <t>2. Мають необхідне обладнання, кваліфікований персонал та досвід роботи в даному напрямку не менше 3 років.</t>
  </si>
  <si>
    <t>5.5. Подача установчих документів</t>
  </si>
  <si>
    <t>5.6. Результати процедури закупівлі</t>
  </si>
  <si>
    <t>Результати процедури закупівлі розміщуються у розділі "Закриті тендери" за посиланням:</t>
  </si>
  <si>
    <t>6.1. Порядок укладання договору про закупівлю</t>
  </si>
  <si>
    <t xml:space="preserve">4.1. Місце, дата та час розкриття пропозицій Учасників </t>
  </si>
  <si>
    <t>4.2. Умови розкриття пропозицій</t>
  </si>
  <si>
    <t>IV. Розкриття пропозицій учасників</t>
  </si>
  <si>
    <t>3.1. Зміст та вимоги до оформлення пропозиції Учасника</t>
  </si>
  <si>
    <t>3.2. Строк, протягом якого пропозиції Учасників є дійсними</t>
  </si>
  <si>
    <t>3.3. Кваліфікаційні критерії до Учасників</t>
  </si>
  <si>
    <t>Пропозиція Учасника подається в термін, визначений в оголошенні про процедуру закупівлі.</t>
  </si>
  <si>
    <t>Електронна версія пропозиції в форматі Excel подається на адресу:</t>
  </si>
  <si>
    <t>Адреса надання пропозиції: м. Київ, 04112, вул. Дорогожицька, 1, галерея 1, кімната 1.</t>
  </si>
  <si>
    <t>Для підтвердження особи представник Учасника повинен надати паспорт.</t>
  </si>
  <si>
    <t>До участі у процедурі розкриття пропозицій допускаються всі Учасники.  Відсутність представника Учасника під час розкриття пропозицій не є підставою для відхилення пропозиції Учасника.</t>
  </si>
  <si>
    <t xml:space="preserve">На конверт має бути наклеєний титульний лист, який автоматично формується при заповненні Додатку 1. </t>
  </si>
  <si>
    <t xml:space="preserve">
Оригінал пропозиції подається в запечатаному конверті розміром 229×324мм.</t>
  </si>
  <si>
    <t>Критерієм вибору переможця є мінімальна ціна.</t>
  </si>
  <si>
    <t>Переможцем процедури закупівлі буде обраний той Учасник, пропозиція якого відповідає вимогам та критеріям Замовника, які викладено у даній документації.</t>
  </si>
  <si>
    <t>Ціна, грн. з ПДВ</t>
  </si>
  <si>
    <t>Найменування</t>
  </si>
  <si>
    <t>Тендерна пропозиція має бути зафіксована в гривнях до повного виконання зобов'язань по Договору. Підтвердити або вказати свої умови.</t>
  </si>
  <si>
    <t>Всього сума закупівлі, грн. з ПДВ:</t>
  </si>
  <si>
    <t>Замовник укладає договір про закупівлю з Учасником, пропозицію якого було акцептовано, не пізніше ніж через 10 робочих днів з дня акцепту пропозиції.
Умови Договору мають відповідати акцептованій пропозиції Учасника.</t>
  </si>
  <si>
    <t>Кількість</t>
  </si>
  <si>
    <t>Тендерна пропозиція має включати вартість всіх матеріалів, робіт та транспортних витрат. Підтвердити або вказати свої умови.</t>
  </si>
  <si>
    <t>р/р</t>
  </si>
  <si>
    <t>МФО</t>
  </si>
  <si>
    <t>•  Комерційну пропозицію у форматі Додатку 1 в Excel;</t>
  </si>
  <si>
    <t>Розмір електронного листа не повинен перевищувати 15 Мб. Якщо розмір електронного листа перевищує 15 Мб, потрібно відправити пропозицію декількома листами.</t>
  </si>
  <si>
    <t>Тема електронного листа має містити найменування закупівлі та бути довжиною не більше 80 символів.</t>
  </si>
  <si>
    <t>Для участі у закупівлях Групи компаній «ФОКСТРОТ» необхідно оформити реєстрацію за посиланням:</t>
  </si>
  <si>
    <t>Переможці процедури закупівлі на запит Замовника надають такі документи в електронному вигляді:</t>
  </si>
  <si>
    <t>Торгове обладнання для магазину Секунда, м. Київ, ТРЦ Ocean Plaza</t>
  </si>
  <si>
    <t>tender-681@foxtrot.ua</t>
  </si>
  <si>
    <t>Підрядник має виготовити торгівельне обладнання за кресленнями Замовника та виконати монтаж в магазині «Секунда» за адресою:           
м. Київ, вул. Антоновича, 176, ТРЦ «Ocean Plaza».</t>
  </si>
  <si>
    <t>Запит комерційної пропозиції на закупівлю надано в Додатку 1.</t>
  </si>
  <si>
    <t>Термін виконання – 23 грудня 2019 року.</t>
  </si>
  <si>
    <t>•  Презентацію робіт по виконанню подібного обладнання. Розмір презентації має бути не більше 2 Мб.</t>
  </si>
  <si>
    <t xml:space="preserve">     Розмір електронного листа не повинен перевищувати 15 Мб. Якщо розмір електронного листа перевищує 15 Мб, потрібно відправити пропозицію декількома листами.</t>
  </si>
  <si>
    <t>Опис</t>
  </si>
  <si>
    <t>Умови оплати: безготівкова оплата виконується протягом 5 банківських днів після надання Підрядником всіх бухгалтерських документів (акт виконаних робіт, зареєстрована податкова накладна). Можлива часткова передоплата на матеріали. Підтвердити та зазначити бажаний відсоток передоплати на матеріали.</t>
  </si>
  <si>
    <t>Термін виконання – 23 грудня 2019 року. Підтвердити.</t>
  </si>
  <si>
    <t>Креслення та специфікація обладнання надано в Додатку 2.</t>
  </si>
  <si>
    <t>Візуалізація та розташування обладнання надано в Додатку 3.</t>
  </si>
  <si>
    <t>Логотипи обладнання надано в Додатку 4.</t>
  </si>
  <si>
    <t>№</t>
  </si>
  <si>
    <t>Вітрина SMH 1500x2400x530 мм</t>
  </si>
  <si>
    <t>Вітрина Royal 1000x2400x530 мм</t>
  </si>
  <si>
    <t>Вітрина Roamer 1200x2400x530 мм</t>
  </si>
  <si>
    <t>Вітрина Hanowa 1200x2400x530 мм</t>
  </si>
  <si>
    <t>Вітрина острівна Jacques Lemans 1500x1100x500 мм</t>
  </si>
  <si>
    <t>Вітрина острівна Swatch 1500x1100x500 мм</t>
  </si>
  <si>
    <t>Вітрина острівна пряма 1500x1100x500 мм</t>
  </si>
  <si>
    <t>Вітрина острівна кутова пряма 1000x1100x500 мм</t>
  </si>
  <si>
    <t>Вітрина острівна пряма з вхідним блоком 1500x1100x500 мм</t>
  </si>
  <si>
    <t>Стрейч плівка, Гофролист 1250х2200, Профіль для світлодіодної стрічки ЛП7, анодований, Рассеиватель профілю для світлодіодної стрічки матовий, Світлодіодна стрічка SMD 2835 120шт / м IP33 9,6 Вт / м, блок живлення негерметичний 150 Вт ELF, Провід ПВС 2х1,5, Акрил молочний 2,7 мм 2050х3050мм, Акрил прозорий 1,8 мм 2050х3050мм, Плівка Oracal 8500 (1м) кольорова мат, Світлодіодний модуль 2 SMD 2835 з лінзою ELF VIVO + II білий (2 діода, 1,05 Вт), кут 170, Блок живлення негерметичний 100 Вт ELF, Скотч 3М 600х900 мм, ДСП Kronospan 0101 PE Білий фасадний 2800x2070x18мм, Петля Intermat 9904 внутрішня, 1057545, Hettich, Заглушка петлі для скла, хром, 1006473, Hettich, Петля Clip-On, накладна, з доводчиком, Muller, Замок врізний для ДСП Muller CN 22mm, Замок накладний для 1 скла 4-7mm Muller CN сатин-хром, MASTER ключ для замків Muller CN, Ніжка регулир. h = 60 мм для шаф-купе (шт.), Крайка ABS Чорна PE 23х0,8мм (150 м.п.) REHAU, Металовироби в асортименті</t>
  </si>
  <si>
    <t>Стрейч плівка, Гофролист 1250х2200, Профіль для світлодіодної стрічки ЛП7, анодований, Рассеиватель профілю для світлодіодної стрічки матовий, Світлодіодна стрічка SMD 2835 120шт / м IP33 9,6 Вт / м, блок живлення негерметичний 150 Вт ELF, Провід ПВС 2х1,5, Акрил молочний 2,7 мм 2050х3050мм, Акрил прозорий 1,8 мм 2050х3050мм, Світлодіодний модуль 2 SMD 2835 з лінзою ELF VIVO + II білий (2 діода, 1,05 Вт), кут 170, блок живлення негерметичний 35 Вт ELF, Скотч 3М 600х900 мм, ДСП Kronospan 0101 PE Білий фасадний 2800x2070x18мм, Петля Intermat 9904 внутрішня, 1057545, Hettich, Заглушка петлі для скла, хром, 1006473, Hettich, Петля Clip-On, накладна я, з доводчиком, Muller, Замок врізний для ДСП Muller CN 22mm, замок накладний для 1 скла 4-7mm Muller CN сатин-хром, MASTER ключ для замків Muller CN, Ніжка регулир. h = 60 мм для шаф-купе (шт.), Крайка ABS Чорна PE 23х0,8мм (150 м.п.) REHAU, Металовироби в асортименті</t>
  </si>
  <si>
    <t>Стрейч плівка, Гофролист 1250х2200, Профіль для світлодіодної стрічки ЛП7, анодований, Рассеиватель профілю для світлодіодної стрічки матовий, Світлодіодна стрічка SMD 2835 120шт / м IP33 9,6 Вт / м, блок живлення негерметичний 150 Вт ELF, Провід ПВС 2х1,5, Акрил молочний 2,7 мм 2050х3050мм, Акрил прозорий 1,8 мм 2050х3050мм, Світлодіодний модуль 2 SMD 2835 з лінзою ELF VIVO + II білий (2 діода, 1,05 Вт), кут 170, блок живлення негерметичний 60 Вт ELF, Скотч 3М 600х900 мм, Петля Intermat 9904 внутрішня, 1057545, Hettich, Заглушка петлі для скла, золото, 1006473, Hettich, Петля Clip-On, накладна, з доводчиком, Muller, Замок врізний дл я ДСП Muller CN 22mm, замок накладний для 1 скла 4-7mm Muller CN сатин-хром, MASTER ключ для замків Muller CN, Ніжка регулир. h = 60 мм для шаф-купе (шт.), Металовироби в асортименті, ДСП Kronospan 0101 PE Білий фасадний 2800x2070x18мм, Крайка 22 / 0,8 біла</t>
  </si>
  <si>
    <t>Стрейч плівка, Гофролист 1250х2200, Профіль для світлодіодної стрічки ЛПУ17, анодований, Рассеиватель профілю для світлодіодної стрічки матовий, Світлодіодна стрічка SMD 2835 120шт / м IP33 9,6 Вт / м, блок живлення негерметичний 100 Вт ELF, Провід ПВС 2х1,5, Акрил молочний 2,7 мм 2050х3050мм, Акрил прозорий 1,8 мм 2050х3050мм, Світлодіодний модуль 2 SMD 2835 з лінзою ELF VIVO + II білий (2 діода, 1,05 Вт), кут 170, блок живлення негерметичний 100 Вт ELF, Скотч 3М 600х900 мм, Замок врізний для ДСП Muller CN 22mm, MASTER ключ для замків Muller CN, Металовироби в асортименті, ДСП Kronospan 0101 PE Білий фасадний 2800x2070x18мм, Крайка 22 / 0,8 білого , Напрямні прихованого монтажу SC L = 450 Muller profi line, Петля Clip-On, накладна, з доводчиком, Muller</t>
  </si>
  <si>
    <t>Стрейч плівка, Гофролист 1250х2200, Профіль для світлодіодної стрічки ЛП7, анодований, Рассеиватель профілю для світлодіодної стрічки матовий, Світлодіодна стрічка SMD 2835 120шт / м IP33 9,6 Вт / м, блок живлення негерметичний 100 Вт (постійна напруга 12В), Провід ПВС 2х1 , 5, Плівка Oracal 8500 (1м) кольорова мат, Світильник Eglo 90829 Eridan, Акрил молочний 2,7 мм 2050х3050мм, Акрил прозорий 1,8 мм 2050х3050мм, Світлодіодний модуль 2 SMD 2835 з лінзою ELF VIVO + II білий (2 діода, 1 , 05 Вт), кут 170, блок живлення негерметичний 60 Вт ELF, Скотч 3М 600х900 мм, Замок врізний для ДСП Muller CN 22mm, MASTER ключ для замків Muller CN, Мет зи в асортименті, ДСП Kronospan 0101 PE Білий фасадний 2800x2070x18мм, Крайка 22 / 0,8 біла, Напрямні прихованого монтажу SC L = 450 Muller profi line, Петля Clip-On, накладна, з доводчиком, Muller</t>
  </si>
  <si>
    <t>Стрейч плівка, Гофролист 1250х2200, Профіль для світлодіодної стрічки ЛП7, анодований, Рассеиватель профілю для світлодіодної стрічки матовий, Світлодіодна стрічка SMD 2835 120шт / м IP33 9,6 Вт / м, блок живлення негерметичний 100 Вт (постійна напруга 12В), Провід ПВС 2х1 , 5, Плівка Oracal 8500 (1м) кольорова мат, Світильник Eglo 90829 Eridan, Замок врізний для ДСП Muller CN 22mm, MASTER ключ для замків Muller CN, Металовироби в асортименті, ДСП Kronospan 0101 PE Білий фасадний 2800x2070x18мм, Крайка 22 / 0,8 біла, Напрямні прихованого монтажу SC L = 450 Muller profi line, Петля Clip-On, накладна, з доводчиком, Muller</t>
  </si>
  <si>
    <t>Стрейч плівка, Гофролист 1250х2200, Профіль для світлодіодної стрічки ЛП7, анодований, Рассеиватель профілю для світлодіодної стрічки матовий, Світлодіодна стрічка SMD 2835 120шт / м IP33 9,6 Вт / м, блок живлення негерметичний 100 Вт (постійна напруга 12В), Провід ПВС 2х1 , 5, Плівка Oracal 8500 (1м) кольорова мат, Світильник Eglo 90829 Eridan, Замок врізний для ДСП Muller CN 22mm, MASTER ключ для замків Muller CN, Металовироби в асортименті, ДСП Kronospan 0101 PE Білий фасадний 2800x2070x18мм, Крайка 22 / 0,8 біла, Напрямні прихованого монтажу SC L = 450 Muller profi line, Петля Clip-On, равнолежащая, з доводчиком, Muller</t>
  </si>
  <si>
    <t>Стрейч плівка, Гофролист 1250х2200, Профіль для світлодіодної стрічки ЛП7, анодований, Рассеиватель профілю для світлодіодної стрічки матовий, Світлодіодна стрічка SMD 2835 120шт / м IP33 9,6 Вт / м, блок живлення негерметичний 100 Вт (постійна напруга 12В), Провід ПВС 2х1 , 5, Плівка Oracal 8500 (1м) кольорова мат, Світильник Eglo 90829 Eridan, Замок врізний для ДСП Muller CN 22mm, MASTER ключ для замків Muller CN, Металовироби в асортименті, ДСП Kronospan 0101 PE Білий фасадний 2800x2070x18мм, Крайка 22 / 0,8 біла, Напрямні прихованого монтажу SC L = 450 Muller profi line, Петля Clip-On, накладна, з доводчиком, Muller, Петля для ДСП звичайна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</si>
</sst>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00_р_._-;\-* #,##0.00_р_._-;_-* &quot;-&quot;??_р_._-;_-@_-"/>
    <numFmt numFmtId="165" formatCode="[$-FC22]d\ mmmm\ yyyy&quot; р.&quot;;@"/>
    <numFmt numFmtId="166" formatCode="[&lt;=9999999]0##\-##\-##;\(0##\)\ ###\-##\-##"/>
    <numFmt numFmtId="167" formatCode="#,##0_ ;[Red]\-#,##0\ "/>
    <numFmt numFmtId="168" formatCode="#,##0;\-#,##0"/>
    <numFmt numFmtId="169" formatCode="_-* #,##0\ _г_р_н_._-;\-* #,##0\ _г_р_н_._-;_-* &quot;-&quot;\ _г_р_н_._-;_-@_-"/>
    <numFmt numFmtId="170" formatCode="_-* #,##0.00\ _г_р_н_._-;\-* #,##0.00\ _г_р_н_._-;_-* &quot;-&quot;??\ _г_р_н_._-;_-@_-"/>
    <numFmt numFmtId="171" formatCode="_-* #,##0\ &quot;грн.&quot;_-;\-* #,##0\ &quot;грн.&quot;_-;_-* &quot;-&quot;\ &quot;грн.&quot;_-;_-@_-"/>
    <numFmt numFmtId="172" formatCode="_-* #,##0.00\ &quot;грн.&quot;_-;\-* #,##0.00\ &quot;грн.&quot;_-;_-* &quot;-&quot;??\ &quot;грн.&quot;_-;_-@_-"/>
    <numFmt numFmtId="173" formatCode="#,##0;[Red]\-#,##0;;&quot;Error: Entry must be a number&quot;"/>
    <numFmt numFmtId="174" formatCode="#,##0;\(#,##0\)"/>
    <numFmt numFmtId="175" formatCode="[=0]\ &quot;0%&quot;;;0.00%"/>
    <numFmt numFmtId="176" formatCode="[=0]&quot; 0%&quot;;[&lt;0]General;0.00%"/>
    <numFmt numFmtId="177" formatCode="#,##0;[Red]\-#,##0"/>
    <numFmt numFmtId="178" formatCode="#,##0;\-#,##0;;&quot;Agency Cost&quot;"/>
    <numFmt numFmtId="179" formatCode="#,##0.00;\-#,##0.00"/>
    <numFmt numFmtId="180" formatCode="[=0]\ &quot;0.000&quot;;;0.000"/>
    <numFmt numFmtId="181" formatCode="[=0]&quot; 0.000&quot;;[&lt;0]General;0.000"/>
    <numFmt numFmtId="182" formatCode="_-* #,##0.00&quot;р.&quot;_-;\-* #,##0.00&quot;р.&quot;_-;_-* \-??&quot;р.&quot;_-;_-@_-"/>
    <numFmt numFmtId="184" formatCode="_-* #,##0_р_._-;\-* #,##0_р_._-;_-* &quot;-&quot;??_р_._-;_-@_-"/>
    <numFmt numFmtId="186" formatCode="_-* #,##0.0000000_р_._-;\-* #,##0.0000000_р_._-;_-* &quot;-&quot;??_р_._-;_-@_-"/>
  </numFmts>
  <fonts count="46">
    <font>
      <sz val="11"/>
      <color theme="1"/>
      <name val="Calibri"/>
      <family val="2"/>
      <scheme val="minor"/>
    </font>
    <font>
      <sz val="14"/>
      <color theme="1"/>
      <name val="Cambria"/>
      <family val="1"/>
      <charset val="204"/>
      <scheme val="major"/>
    </font>
    <font>
      <sz val="9"/>
      <color theme="1"/>
      <name val="Cambria"/>
      <family val="1"/>
      <charset val="204"/>
      <scheme val="major"/>
    </font>
    <font>
      <b/>
      <sz val="14"/>
      <color theme="1"/>
      <name val="Cambria"/>
      <family val="1"/>
      <charset val="204"/>
      <scheme val="major"/>
    </font>
    <font>
      <u/>
      <sz val="11"/>
      <color theme="10"/>
      <name val="Calibri"/>
      <family val="2"/>
      <scheme val="minor"/>
    </font>
    <font>
      <sz val="11"/>
      <color theme="1"/>
      <name val="Cambria"/>
      <family val="1"/>
      <charset val="204"/>
      <scheme val="major"/>
    </font>
    <font>
      <b/>
      <sz val="11"/>
      <color theme="1"/>
      <name val="Cambria"/>
      <family val="1"/>
      <charset val="204"/>
      <scheme val="major"/>
    </font>
    <font>
      <u/>
      <sz val="11"/>
      <color theme="10"/>
      <name val="Cambria"/>
      <family val="1"/>
      <charset val="204"/>
      <scheme val="major"/>
    </font>
    <font>
      <sz val="12"/>
      <color theme="1"/>
      <name val="Cambria"/>
      <family val="1"/>
      <charset val="204"/>
      <scheme val="major"/>
    </font>
    <font>
      <sz val="11"/>
      <color theme="1"/>
      <name val="Calibri"/>
      <family val="2"/>
      <scheme val="minor"/>
    </font>
    <font>
      <b/>
      <sz val="12"/>
      <color theme="1"/>
      <name val="Cambria"/>
      <family val="1"/>
      <charset val="204"/>
      <scheme val="major"/>
    </font>
    <font>
      <sz val="10"/>
      <name val="Times New Roman"/>
      <family val="1"/>
      <charset val="204"/>
    </font>
    <font>
      <sz val="10"/>
      <name val="Arial Cyr"/>
      <charset val="204"/>
    </font>
    <font>
      <sz val="10"/>
      <name val="Arial Cyr"/>
      <family val="2"/>
      <charset val="204"/>
    </font>
    <font>
      <sz val="10"/>
      <color theme="1"/>
      <name val="Cambria"/>
      <family val="1"/>
      <charset val="204"/>
      <scheme val="major"/>
    </font>
    <font>
      <sz val="10"/>
      <name val="Cambria"/>
      <family val="1"/>
      <charset val="204"/>
      <scheme val="major"/>
    </font>
    <font>
      <u/>
      <sz val="12"/>
      <color theme="1"/>
      <name val="Cambria"/>
      <family val="1"/>
      <charset val="204"/>
      <scheme val="major"/>
    </font>
    <font>
      <sz val="11"/>
      <name val="Cambria"/>
      <family val="1"/>
      <charset val="204"/>
      <scheme val="major"/>
    </font>
    <font>
      <sz val="8"/>
      <color theme="1"/>
      <name val="Cambria"/>
      <family val="1"/>
      <charset val="204"/>
      <scheme val="major"/>
    </font>
    <font>
      <b/>
      <sz val="10"/>
      <color theme="1"/>
      <name val="Cambria"/>
      <family val="1"/>
      <charset val="204"/>
      <scheme val="major"/>
    </font>
    <font>
      <sz val="20"/>
      <color theme="1"/>
      <name val="Cambria"/>
      <family val="1"/>
      <charset val="204"/>
      <scheme val="major"/>
    </font>
    <font>
      <sz val="10"/>
      <color rgb="FFC00000"/>
      <name val="Cambria"/>
      <family val="1"/>
      <charset val="204"/>
      <scheme val="major"/>
    </font>
    <font>
      <sz val="7"/>
      <color theme="1"/>
      <name val="Cambria"/>
      <family val="1"/>
      <charset val="204"/>
      <scheme val="major"/>
    </font>
    <font>
      <sz val="11"/>
      <color theme="1"/>
      <name val="Calibri"/>
      <family val="2"/>
      <charset val="204"/>
      <scheme val="minor"/>
    </font>
    <font>
      <sz val="10"/>
      <name val="Arial"/>
      <family val="2"/>
      <charset val="204"/>
    </font>
    <font>
      <b/>
      <sz val="10"/>
      <name val="Pragmatica"/>
      <charset val="204"/>
    </font>
    <font>
      <sz val="10"/>
      <name val="Helv"/>
    </font>
    <font>
      <sz val="11"/>
      <color indexed="8"/>
      <name val="Calibri"/>
      <family val="2"/>
      <charset val="204"/>
    </font>
    <font>
      <u/>
      <sz val="10"/>
      <color indexed="36"/>
      <name val="Arial"/>
      <family val="2"/>
    </font>
    <font>
      <b/>
      <sz val="16"/>
      <name val="Helv"/>
    </font>
    <font>
      <b/>
      <sz val="16"/>
      <name val="Arial"/>
      <family val="2"/>
      <charset val="204"/>
    </font>
    <font>
      <u/>
      <sz val="10"/>
      <color indexed="12"/>
      <name val="Arial Cyr"/>
      <charset val="204"/>
    </font>
    <font>
      <sz val="11"/>
      <name val="UkrainianJournal"/>
      <charset val="204"/>
    </font>
    <font>
      <sz val="8"/>
      <name val="Helv"/>
    </font>
    <font>
      <sz val="8"/>
      <name val="Arial"/>
      <family val="2"/>
      <charset val="204"/>
    </font>
    <font>
      <sz val="10"/>
      <name val="Arial"/>
      <family val="2"/>
    </font>
    <font>
      <sz val="10"/>
      <name val="MS Sans Serif"/>
      <family val="2"/>
      <charset val="204"/>
    </font>
    <font>
      <b/>
      <sz val="10"/>
      <name val="Helv"/>
    </font>
    <font>
      <b/>
      <sz val="10"/>
      <name val="Arial"/>
      <family val="2"/>
      <charset val="204"/>
    </font>
    <font>
      <b/>
      <sz val="8"/>
      <name val="TypeTimes"/>
      <charset val="204"/>
    </font>
    <font>
      <sz val="12"/>
      <name val="Times New Roman Cyr"/>
      <family val="1"/>
      <charset val="204"/>
    </font>
    <font>
      <sz val="10"/>
      <name val="NewtonCTT"/>
      <charset val="204"/>
    </font>
    <font>
      <i/>
      <sz val="11"/>
      <color theme="1"/>
      <name val="Cambria"/>
      <family val="1"/>
      <charset val="204"/>
      <scheme val="major"/>
    </font>
    <font>
      <b/>
      <sz val="11"/>
      <color theme="0"/>
      <name val="Cambria"/>
      <family val="1"/>
      <charset val="204"/>
      <scheme val="major"/>
    </font>
    <font>
      <i/>
      <sz val="11"/>
      <name val="Cambria"/>
      <family val="1"/>
      <charset val="204"/>
      <scheme val="major"/>
    </font>
    <font>
      <b/>
      <sz val="11"/>
      <name val="Cambria"/>
      <family val="1"/>
      <charset val="204"/>
      <scheme val="major"/>
    </font>
  </fonts>
  <fills count="12">
    <fill>
      <patternFill patternType="none"/>
    </fill>
    <fill>
      <patternFill patternType="gray125"/>
    </fill>
    <fill>
      <patternFill patternType="solid">
        <fgColor theme="0"/>
        <bgColor indexed="64"/>
      </patternFill>
    </fill>
    <fill>
      <patternFill patternType="solid">
        <fgColor indexed="9"/>
        <bgColor indexed="15"/>
      </patternFill>
    </fill>
    <fill>
      <patternFill patternType="solid">
        <fgColor indexed="9"/>
        <bgColor indexed="26"/>
      </patternFill>
    </fill>
    <fill>
      <patternFill patternType="mediumGray">
        <fgColor indexed="9"/>
        <bgColor indexed="11"/>
      </patternFill>
    </fill>
    <fill>
      <patternFill patternType="solid">
        <fgColor indexed="44"/>
        <bgColor indexed="22"/>
      </patternFill>
    </fill>
    <fill>
      <patternFill patternType="gray0625">
        <fgColor indexed="9"/>
        <bgColor indexed="13"/>
      </patternFill>
    </fill>
    <fill>
      <patternFill patternType="solid">
        <fgColor indexed="34"/>
        <bgColor indexed="13"/>
      </patternFill>
    </fill>
    <fill>
      <patternFill patternType="darkGray">
        <fgColor indexed="9"/>
        <bgColor indexed="13"/>
      </patternFill>
    </fill>
    <fill>
      <patternFill patternType="solid">
        <fgColor indexed="26"/>
        <bgColor indexed="43"/>
      </patternFill>
    </fill>
    <fill>
      <patternFill patternType="solid">
        <fgColor indexed="9"/>
        <bgColor indexed="13"/>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12"/>
      </left>
      <right style="thin">
        <color indexed="12"/>
      </right>
      <top style="thin">
        <color indexed="12"/>
      </top>
      <bottom style="thin">
        <color indexed="12"/>
      </bottom>
      <diagonal/>
    </border>
    <border>
      <left style="thin">
        <color indexed="18"/>
      </left>
      <right style="thin">
        <color indexed="18"/>
      </right>
      <top style="thin">
        <color indexed="18"/>
      </top>
      <bottom style="thin">
        <color indexed="18"/>
      </bottom>
      <diagonal/>
    </border>
    <border>
      <left/>
      <right/>
      <top/>
      <bottom style="hair">
        <color indexed="21"/>
      </bottom>
      <diagonal/>
    </border>
    <border>
      <left style="thin">
        <color indexed="8"/>
      </left>
      <right style="thin">
        <color indexed="8"/>
      </right>
      <top style="thin">
        <color indexed="8"/>
      </top>
      <bottom style="thin">
        <color indexed="8"/>
      </bottom>
      <diagonal/>
    </border>
    <border>
      <left/>
      <right/>
      <top/>
      <bottom style="hair">
        <color indexed="11"/>
      </bottom>
      <diagonal/>
    </border>
    <border>
      <left/>
      <right/>
      <top/>
      <bottom style="hair">
        <color indexed="57"/>
      </bottom>
      <diagonal/>
    </border>
    <border>
      <left style="medium">
        <color indexed="10"/>
      </left>
      <right style="medium">
        <color indexed="10"/>
      </right>
      <top style="medium">
        <color indexed="10"/>
      </top>
      <bottom style="medium">
        <color indexed="10"/>
      </bottom>
      <diagonal/>
    </border>
    <border>
      <left/>
      <right/>
      <top style="thin">
        <color indexed="64"/>
      </top>
      <bottom style="thin">
        <color indexed="64"/>
      </bottom>
      <diagonal/>
    </border>
  </borders>
  <cellStyleXfs count="155">
    <xf numFmtId="0" fontId="0" fillId="0" borderId="0"/>
    <xf numFmtId="0" fontId="4" fillId="0" borderId="0" applyNumberFormat="0" applyFill="0" applyBorder="0" applyAlignment="0" applyProtection="0"/>
    <xf numFmtId="164" fontId="9" fillId="0" borderId="0" applyFont="0" applyFill="0" applyBorder="0" applyAlignment="0" applyProtection="0"/>
    <xf numFmtId="0" fontId="11" fillId="0" borderId="0"/>
    <xf numFmtId="0" fontId="12" fillId="0" borderId="0"/>
    <xf numFmtId="0" fontId="13" fillId="0" borderId="0"/>
    <xf numFmtId="0" fontId="23" fillId="0" borderId="0"/>
    <xf numFmtId="0" fontId="24" fillId="0" borderId="0"/>
    <xf numFmtId="164" fontId="9" fillId="0" borderId="0" applyFont="0" applyFill="0" applyBorder="0" applyAlignment="0" applyProtection="0"/>
    <xf numFmtId="0" fontId="25" fillId="0" borderId="0"/>
    <xf numFmtId="37" fontId="26" fillId="3" borderId="10">
      <protection hidden="1"/>
    </xf>
    <xf numFmtId="168" fontId="24" fillId="4" borderId="10">
      <protection hidden="1"/>
    </xf>
    <xf numFmtId="37" fontId="24" fillId="4" borderId="10">
      <protection hidden="1"/>
    </xf>
    <xf numFmtId="169" fontId="12" fillId="0" borderId="0" applyFont="0" applyFill="0" applyBorder="0" applyAlignment="0" applyProtection="0"/>
    <xf numFmtId="170" fontId="12" fillId="0" borderId="0" applyFont="0" applyFill="0" applyBorder="0" applyAlignment="0" applyProtection="0"/>
    <xf numFmtId="171" fontId="12" fillId="0" borderId="0" applyFont="0" applyFill="0" applyBorder="0" applyAlignment="0" applyProtection="0"/>
    <xf numFmtId="172" fontId="12" fillId="0" borderId="0" applyFont="0" applyFill="0" applyBorder="0" applyAlignment="0" applyProtection="0"/>
    <xf numFmtId="37" fontId="26" fillId="5" borderId="0" applyNumberFormat="0" applyBorder="0" applyAlignment="0">
      <alignment horizontal="center"/>
      <protection hidden="1"/>
    </xf>
    <xf numFmtId="0" fontId="24" fillId="6" borderId="0" applyNumberFormat="0" applyBorder="0" applyAlignment="0">
      <protection hidden="1"/>
    </xf>
    <xf numFmtId="173" fontId="26" fillId="7" borderId="10">
      <alignment horizontal="right"/>
      <protection locked="0"/>
    </xf>
    <xf numFmtId="173" fontId="24" fillId="8" borderId="10">
      <alignment horizontal="right"/>
      <protection locked="0"/>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applyNumberFormat="0" applyFill="0" applyBorder="0" applyAlignment="0" applyProtection="0">
      <alignment vertical="top"/>
      <protection locked="0"/>
    </xf>
    <xf numFmtId="37" fontId="26" fillId="7" borderId="3" applyNumberFormat="0" applyBorder="0">
      <alignment horizontal="left"/>
      <protection locked="0"/>
    </xf>
    <xf numFmtId="0" fontId="24" fillId="8" borderId="0" applyNumberFormat="0" applyBorder="0">
      <alignment horizontal="left"/>
      <protection locked="0"/>
    </xf>
    <xf numFmtId="174" fontId="29" fillId="0" borderId="0">
      <alignment horizontal="left"/>
    </xf>
    <xf numFmtId="174" fontId="30" fillId="0" borderId="0">
      <alignment horizontal="left"/>
    </xf>
    <xf numFmtId="0" fontId="31" fillId="0" borderId="0" applyNumberFormat="0" applyFill="0" applyBorder="0" applyAlignment="0" applyProtection="0">
      <alignment vertical="top"/>
      <protection locked="0"/>
    </xf>
    <xf numFmtId="0" fontId="32" fillId="0" borderId="0"/>
    <xf numFmtId="37" fontId="26" fillId="9" borderId="11">
      <alignment horizontal="center" vertical="center"/>
      <protection hidden="1"/>
    </xf>
    <xf numFmtId="168" fontId="24" fillId="10" borderId="11">
      <alignment horizontal="center" vertical="center"/>
      <protection hidden="1"/>
    </xf>
    <xf numFmtId="37" fontId="24" fillId="10" borderId="11">
      <alignment horizontal="center" vertical="center"/>
      <protection hidden="1"/>
    </xf>
    <xf numFmtId="175" fontId="33" fillId="9" borderId="10">
      <alignment horizontal="right"/>
      <protection locked="0"/>
    </xf>
    <xf numFmtId="176" fontId="34" fillId="10" borderId="10">
      <alignment horizontal="right"/>
      <protection locked="0"/>
    </xf>
    <xf numFmtId="37" fontId="33" fillId="3" borderId="10">
      <alignment vertical="center"/>
      <protection hidden="1"/>
    </xf>
    <xf numFmtId="168" fontId="34" fillId="4" borderId="10">
      <alignment vertical="center"/>
      <protection hidden="1"/>
    </xf>
    <xf numFmtId="37" fontId="34" fillId="4" borderId="10">
      <alignment vertical="center"/>
      <protection hidden="1"/>
    </xf>
    <xf numFmtId="38" fontId="26" fillId="0" borderId="12"/>
    <xf numFmtId="177" fontId="24" fillId="0" borderId="12"/>
    <xf numFmtId="38" fontId="24" fillId="0" borderId="12"/>
    <xf numFmtId="0" fontId="35" fillId="0" borderId="0"/>
    <xf numFmtId="37" fontId="26" fillId="9" borderId="11">
      <alignment vertical="center"/>
      <protection hidden="1"/>
    </xf>
    <xf numFmtId="168" fontId="24" fillId="10" borderId="11">
      <alignment vertical="center"/>
      <protection hidden="1"/>
    </xf>
    <xf numFmtId="37" fontId="24" fillId="10" borderId="11">
      <alignment vertical="center"/>
      <protection hidden="1"/>
    </xf>
    <xf numFmtId="178" fontId="26" fillId="3" borderId="10">
      <alignment horizontal="right"/>
      <protection hidden="1"/>
    </xf>
    <xf numFmtId="178" fontId="24" fillId="4" borderId="10">
      <alignment horizontal="right"/>
      <protection hidden="1"/>
    </xf>
    <xf numFmtId="178" fontId="26" fillId="7" borderId="10">
      <alignment horizontal="right"/>
      <protection locked="0"/>
    </xf>
    <xf numFmtId="178" fontId="24" fillId="8" borderId="10">
      <alignment horizontal="right"/>
      <protection locked="0"/>
    </xf>
    <xf numFmtId="38" fontId="36" fillId="0" borderId="0" applyFont="0" applyFill="0" applyBorder="0" applyAlignment="0" applyProtection="0"/>
    <xf numFmtId="40" fontId="36" fillId="0" borderId="0" applyFont="0" applyFill="0" applyBorder="0" applyAlignment="0" applyProtection="0"/>
    <xf numFmtId="0" fontId="26" fillId="0" borderId="0"/>
    <xf numFmtId="38" fontId="33" fillId="11" borderId="10">
      <alignment vertical="center"/>
      <protection locked="0"/>
    </xf>
    <xf numFmtId="177" fontId="34" fillId="4" borderId="10">
      <alignment vertical="center"/>
      <protection locked="0"/>
    </xf>
    <xf numFmtId="38" fontId="34" fillId="4" borderId="10">
      <alignment vertical="center"/>
      <protection locked="0"/>
    </xf>
    <xf numFmtId="39" fontId="33" fillId="0" borderId="13">
      <alignment horizontal="center" vertical="center"/>
      <protection hidden="1"/>
    </xf>
    <xf numFmtId="179" fontId="34" fillId="0" borderId="13">
      <alignment horizontal="center" vertical="center"/>
      <protection hidden="1"/>
    </xf>
    <xf numFmtId="39" fontId="34" fillId="0" borderId="13">
      <alignment horizontal="center" vertical="center"/>
      <protection hidden="1"/>
    </xf>
    <xf numFmtId="180" fontId="33" fillId="11" borderId="10">
      <alignment vertical="center"/>
      <protection locked="0"/>
    </xf>
    <xf numFmtId="181" fontId="34" fillId="4" borderId="10">
      <alignment vertical="center"/>
      <protection locked="0"/>
    </xf>
    <xf numFmtId="37" fontId="26" fillId="3" borderId="10">
      <alignment horizontal="center"/>
      <protection hidden="1"/>
    </xf>
    <xf numFmtId="168" fontId="24" fillId="4" borderId="10">
      <alignment horizontal="center"/>
      <protection hidden="1"/>
    </xf>
    <xf numFmtId="37" fontId="24" fillId="4" borderId="10">
      <alignment horizontal="center"/>
      <protection hidden="1"/>
    </xf>
    <xf numFmtId="38" fontId="26" fillId="0" borderId="14">
      <alignment vertical="center"/>
      <protection locked="0"/>
    </xf>
    <xf numFmtId="177" fontId="24" fillId="0" borderId="15">
      <alignment vertical="center"/>
      <protection locked="0"/>
    </xf>
    <xf numFmtId="38" fontId="24" fillId="0" borderId="15">
      <alignment vertical="center"/>
      <protection locked="0"/>
    </xf>
    <xf numFmtId="38" fontId="33" fillId="3" borderId="10">
      <alignment horizontal="center" vertical="center"/>
      <protection hidden="1"/>
    </xf>
    <xf numFmtId="177" fontId="34" fillId="4" borderId="10">
      <alignment horizontal="center" vertical="center"/>
      <protection hidden="1"/>
    </xf>
    <xf numFmtId="38" fontId="34" fillId="4" borderId="10">
      <alignment horizontal="center" vertical="center"/>
      <protection hidden="1"/>
    </xf>
    <xf numFmtId="38" fontId="37" fillId="3" borderId="16">
      <alignment vertical="center"/>
      <protection hidden="1"/>
    </xf>
    <xf numFmtId="177" fontId="38" fillId="4" borderId="16">
      <alignment vertical="center"/>
      <protection hidden="1"/>
    </xf>
    <xf numFmtId="38" fontId="38" fillId="4" borderId="16">
      <alignment vertical="center"/>
      <protection hidden="1"/>
    </xf>
    <xf numFmtId="182" fontId="24" fillId="0" borderId="0" applyFill="0" applyBorder="0" applyAlignment="0" applyProtection="0"/>
    <xf numFmtId="182" fontId="24" fillId="0" borderId="0" applyFill="0" applyBorder="0" applyAlignment="0" applyProtection="0"/>
    <xf numFmtId="182" fontId="24" fillId="0" borderId="0" applyFill="0" applyBorder="0" applyAlignment="0" applyProtection="0"/>
    <xf numFmtId="182" fontId="24" fillId="0" borderId="0" applyFill="0" applyBorder="0" applyAlignment="0" applyProtection="0"/>
    <xf numFmtId="0" fontId="39" fillId="0" borderId="0">
      <alignment horizontal="centerContinuous" vertical="center"/>
    </xf>
    <xf numFmtId="0" fontId="39" fillId="0" borderId="0">
      <alignment horizontal="center" vertical="center"/>
    </xf>
    <xf numFmtId="0" fontId="40" fillId="0" borderId="0"/>
    <xf numFmtId="0" fontId="27" fillId="0" borderId="0"/>
    <xf numFmtId="0" fontId="27" fillId="0" borderId="0"/>
    <xf numFmtId="0" fontId="24" fillId="0" borderId="0"/>
    <xf numFmtId="0" fontId="35" fillId="0" borderId="0"/>
    <xf numFmtId="0" fontId="35" fillId="0" borderId="0"/>
    <xf numFmtId="0" fontId="35" fillId="0" borderId="0"/>
    <xf numFmtId="0" fontId="12" fillId="0" borderId="0"/>
    <xf numFmtId="0" fontId="27" fillId="0" borderId="0"/>
    <xf numFmtId="0" fontId="35" fillId="0" borderId="0"/>
    <xf numFmtId="0" fontId="35" fillId="0" borderId="0"/>
    <xf numFmtId="0" fontId="35" fillId="0" borderId="0"/>
    <xf numFmtId="0" fontId="12" fillId="0" borderId="0"/>
    <xf numFmtId="0" fontId="35" fillId="0" borderId="0"/>
    <xf numFmtId="0" fontId="12" fillId="0" borderId="0"/>
    <xf numFmtId="0" fontId="12"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27" fillId="0" borderId="0"/>
    <xf numFmtId="0" fontId="27" fillId="0" borderId="0"/>
    <xf numFmtId="0" fontId="23" fillId="0" borderId="0"/>
    <xf numFmtId="0" fontId="12" fillId="0" borderId="0"/>
    <xf numFmtId="0" fontId="13" fillId="0" borderId="0"/>
    <xf numFmtId="0" fontId="23" fillId="0" borderId="0"/>
    <xf numFmtId="0" fontId="13" fillId="0" borderId="0"/>
    <xf numFmtId="0" fontId="27" fillId="0" borderId="0"/>
    <xf numFmtId="0" fontId="23" fillId="0" borderId="0"/>
    <xf numFmtId="0" fontId="13" fillId="0" borderId="0"/>
    <xf numFmtId="0" fontId="1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0" borderId="0"/>
    <xf numFmtId="38" fontId="36" fillId="0" borderId="0" applyFont="0" applyFill="0" applyBorder="0" applyAlignment="0" applyProtection="0"/>
    <xf numFmtId="3" fontId="41" fillId="0" borderId="2" applyFont="0" applyFill="0" applyBorder="0" applyAlignment="0" applyProtection="0">
      <alignment horizontal="center" vertical="center"/>
      <protection locked="0"/>
    </xf>
    <xf numFmtId="3" fontId="24" fillId="0" borderId="0" applyFill="0" applyBorder="0" applyAlignment="0" applyProtection="0"/>
    <xf numFmtId="40" fontId="36" fillId="0" borderId="0" applyFont="0" applyFill="0" applyBorder="0" applyAlignment="0" applyProtection="0"/>
    <xf numFmtId="0" fontId="33" fillId="0" borderId="2">
      <alignment horizontal="centerContinuous" vertical="center" wrapText="1"/>
    </xf>
    <xf numFmtId="0" fontId="34" fillId="0" borderId="13">
      <alignment horizontal="center" vertical="center" wrapText="1"/>
    </xf>
  </cellStyleXfs>
  <cellXfs count="109">
    <xf numFmtId="0" fontId="0" fillId="0" borderId="0" xfId="0"/>
    <xf numFmtId="0" fontId="1" fillId="0" borderId="0" xfId="0" applyFont="1"/>
    <xf numFmtId="0" fontId="1" fillId="0" borderId="0" xfId="0" applyFont="1"/>
    <xf numFmtId="0" fontId="1" fillId="0" borderId="0" xfId="0" applyFont="1"/>
    <xf numFmtId="0" fontId="2" fillId="0" borderId="0" xfId="0" applyFont="1" applyAlignment="1">
      <alignment horizontal="right"/>
    </xf>
    <xf numFmtId="0" fontId="1" fillId="0" borderId="0" xfId="0" applyFont="1" applyFill="1"/>
    <xf numFmtId="0" fontId="1" fillId="0" borderId="0" xfId="0" applyFont="1" applyFill="1" applyAlignment="1">
      <alignment horizontal="right"/>
    </xf>
    <xf numFmtId="0" fontId="2" fillId="0" borderId="0" xfId="0" applyFont="1" applyFill="1" applyAlignment="1">
      <alignment horizontal="right" vertical="top"/>
    </xf>
    <xf numFmtId="0" fontId="6" fillId="0" borderId="0" xfId="0" applyFont="1" applyBorder="1" applyAlignment="1">
      <alignment vertical="top" wrapText="1"/>
    </xf>
    <xf numFmtId="0" fontId="5" fillId="0" borderId="0" xfId="0" applyFont="1" applyBorder="1" applyAlignment="1">
      <alignment vertical="top"/>
    </xf>
    <xf numFmtId="0" fontId="1" fillId="0" borderId="0" xfId="0" applyFont="1"/>
    <xf numFmtId="0" fontId="10" fillId="0" borderId="4" xfId="0" applyFont="1" applyFill="1" applyBorder="1" applyAlignment="1">
      <alignment vertical="center" wrapText="1"/>
    </xf>
    <xf numFmtId="0" fontId="3" fillId="0" borderId="0" xfId="0" applyFont="1" applyFill="1" applyBorder="1" applyAlignment="1" applyProtection="1">
      <alignment vertical="top" wrapText="1"/>
    </xf>
    <xf numFmtId="0" fontId="2" fillId="0" borderId="0" xfId="0" applyFont="1" applyFill="1" applyAlignment="1">
      <alignment horizontal="right"/>
    </xf>
    <xf numFmtId="0" fontId="1" fillId="0" borderId="0" xfId="0" applyFont="1" applyAlignment="1">
      <alignment vertical="top"/>
    </xf>
    <xf numFmtId="0" fontId="5" fillId="0" borderId="5" xfId="0" applyFont="1" applyBorder="1" applyAlignment="1">
      <alignment vertical="center" wrapText="1"/>
    </xf>
    <xf numFmtId="0" fontId="14" fillId="0" borderId="0" xfId="0" applyFont="1" applyAlignment="1">
      <alignment vertical="center"/>
    </xf>
    <xf numFmtId="0" fontId="16" fillId="0" borderId="0" xfId="0" applyFont="1" applyAlignment="1">
      <alignment horizontal="right" vertical="top"/>
    </xf>
    <xf numFmtId="0" fontId="16" fillId="0" borderId="0" xfId="0" applyFont="1" applyAlignment="1">
      <alignment horizontal="right"/>
    </xf>
    <xf numFmtId="0" fontId="8" fillId="0" borderId="0" xfId="0" applyFont="1" applyAlignment="1">
      <alignment horizontal="left"/>
    </xf>
    <xf numFmtId="0" fontId="6" fillId="0" borderId="2" xfId="0" applyFont="1" applyBorder="1" applyAlignment="1">
      <alignment vertical="top" wrapText="1"/>
    </xf>
    <xf numFmtId="0" fontId="5" fillId="0" borderId="4" xfId="0" applyFont="1" applyBorder="1" applyAlignment="1">
      <alignment vertical="center" wrapText="1"/>
    </xf>
    <xf numFmtId="0" fontId="5" fillId="0" borderId="3" xfId="0" applyFont="1" applyBorder="1" applyAlignment="1">
      <alignment vertical="center" wrapText="1"/>
    </xf>
    <xf numFmtId="0" fontId="7" fillId="0" borderId="5" xfId="1" applyFont="1" applyBorder="1" applyAlignment="1">
      <alignment vertical="center" wrapText="1"/>
    </xf>
    <xf numFmtId="0" fontId="5" fillId="0" borderId="5" xfId="0" applyFont="1" applyBorder="1" applyAlignment="1">
      <alignment horizontal="left" vertical="center" wrapText="1"/>
    </xf>
    <xf numFmtId="0" fontId="7" fillId="0" borderId="3" xfId="1" applyFont="1" applyBorder="1" applyAlignment="1">
      <alignment horizontal="left" vertical="center" wrapText="1"/>
    </xf>
    <xf numFmtId="0" fontId="5" fillId="0" borderId="0" xfId="0" applyFont="1" applyBorder="1" applyAlignment="1">
      <alignment vertical="center"/>
    </xf>
    <xf numFmtId="0" fontId="1" fillId="0" borderId="0" xfId="0" applyFont="1" applyAlignment="1"/>
    <xf numFmtId="0" fontId="17" fillId="0" borderId="5" xfId="0" applyFont="1" applyBorder="1" applyAlignment="1">
      <alignment vertical="center" wrapText="1"/>
    </xf>
    <xf numFmtId="0" fontId="8" fillId="0" borderId="0" xfId="0" applyFont="1" applyFill="1" applyBorder="1" applyAlignment="1">
      <alignment horizontal="right" vertical="top"/>
    </xf>
    <xf numFmtId="165" fontId="8" fillId="0" borderId="0" xfId="0" applyNumberFormat="1" applyFont="1" applyFill="1" applyBorder="1" applyAlignment="1">
      <alignment horizontal="left" vertical="top" wrapText="1"/>
    </xf>
    <xf numFmtId="165" fontId="8" fillId="0" borderId="0" xfId="0" applyNumberFormat="1" applyFont="1" applyAlignment="1">
      <alignment horizontal="center"/>
    </xf>
    <xf numFmtId="165" fontId="18" fillId="0" borderId="0" xfId="0" applyNumberFormat="1" applyFont="1" applyAlignment="1">
      <alignment horizontal="left"/>
    </xf>
    <xf numFmtId="0" fontId="18" fillId="0" borderId="0" xfId="0" applyFont="1" applyFill="1" applyAlignment="1">
      <alignment vertical="center"/>
    </xf>
    <xf numFmtId="165" fontId="18" fillId="0" borderId="0" xfId="0" applyNumberFormat="1" applyFont="1" applyAlignment="1">
      <alignment horizontal="left" vertical="center"/>
    </xf>
    <xf numFmtId="0" fontId="17" fillId="0" borderId="4" xfId="0" applyFont="1" applyBorder="1" applyAlignment="1">
      <alignment vertical="center" wrapText="1"/>
    </xf>
    <xf numFmtId="0" fontId="17" fillId="0" borderId="2" xfId="0" applyFont="1" applyBorder="1" applyAlignment="1">
      <alignment vertical="center" wrapText="1"/>
    </xf>
    <xf numFmtId="0" fontId="7" fillId="0" borderId="5" xfId="1" applyFont="1" applyFill="1" applyBorder="1" applyAlignment="1">
      <alignment vertical="center" wrapText="1"/>
    </xf>
    <xf numFmtId="0" fontId="5" fillId="0" borderId="5" xfId="0" applyFont="1" applyBorder="1" applyAlignment="1">
      <alignment horizontal="left" vertical="center" wrapText="1" indent="2"/>
    </xf>
    <xf numFmtId="0" fontId="20" fillId="0" borderId="0" xfId="0" applyFont="1" applyBorder="1" applyAlignment="1">
      <alignment vertical="top"/>
    </xf>
    <xf numFmtId="0" fontId="21" fillId="0" borderId="0"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0" fontId="6" fillId="0" borderId="3" xfId="0" applyFont="1" applyBorder="1" applyAlignment="1">
      <alignment vertical="top" wrapText="1"/>
    </xf>
    <xf numFmtId="49" fontId="19"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left" vertical="center" wrapText="1"/>
    </xf>
    <xf numFmtId="166" fontId="14" fillId="0" borderId="2" xfId="0" applyNumberFormat="1" applyFont="1" applyFill="1" applyBorder="1" applyAlignment="1">
      <alignment horizontal="left" vertical="center" wrapText="1"/>
    </xf>
    <xf numFmtId="49" fontId="14" fillId="0" borderId="2" xfId="1" applyNumberFormat="1" applyFont="1" applyFill="1" applyBorder="1" applyAlignment="1">
      <alignment horizontal="left" vertical="center" wrapText="1"/>
    </xf>
    <xf numFmtId="167" fontId="14" fillId="0" borderId="2" xfId="2" applyNumberFormat="1" applyFont="1" applyFill="1" applyBorder="1" applyAlignment="1">
      <alignment horizontal="left" vertical="center" wrapText="1"/>
    </xf>
    <xf numFmtId="167" fontId="22" fillId="0" borderId="2" xfId="2" applyNumberFormat="1" applyFont="1" applyFill="1" applyBorder="1" applyAlignment="1">
      <alignment horizontal="left" vertical="center" wrapText="1"/>
    </xf>
    <xf numFmtId="0" fontId="5" fillId="0" borderId="5" xfId="0" applyFont="1" applyBorder="1" applyAlignment="1">
      <alignment horizontal="left" vertical="center" wrapText="1" indent="1"/>
    </xf>
    <xf numFmtId="0" fontId="5" fillId="0" borderId="5" xfId="0" applyFont="1" applyFill="1" applyBorder="1" applyAlignment="1">
      <alignmen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horizontal="left" vertical="center" wrapText="1" indent="1"/>
    </xf>
    <xf numFmtId="0" fontId="17" fillId="0" borderId="3" xfId="0" applyFont="1" applyBorder="1" applyAlignment="1">
      <alignment vertical="center" wrapText="1"/>
    </xf>
    <xf numFmtId="0" fontId="5" fillId="0" borderId="5" xfId="0" applyFont="1" applyFill="1" applyBorder="1" applyAlignment="1">
      <alignment horizontal="left" vertical="center" wrapText="1" indent="2"/>
    </xf>
    <xf numFmtId="0" fontId="8" fillId="0" borderId="0" xfId="0" applyFont="1" applyAlignment="1">
      <alignment horizontal="right"/>
    </xf>
    <xf numFmtId="0" fontId="14" fillId="0" borderId="0" xfId="0" applyFont="1" applyAlignment="1">
      <alignment vertical="center" wrapText="1"/>
    </xf>
    <xf numFmtId="0" fontId="14" fillId="2" borderId="2" xfId="0" applyFont="1" applyFill="1" applyBorder="1" applyAlignment="1">
      <alignment vertical="center"/>
    </xf>
    <xf numFmtId="0" fontId="14" fillId="2" borderId="0" xfId="0" applyFont="1" applyFill="1" applyAlignment="1">
      <alignment vertical="center" wrapText="1"/>
    </xf>
    <xf numFmtId="0" fontId="14" fillId="0" borderId="0" xfId="0" applyFont="1" applyFill="1" applyAlignment="1">
      <alignment vertical="center" wrapText="1"/>
    </xf>
    <xf numFmtId="0" fontId="19" fillId="2" borderId="2" xfId="0" applyFont="1" applyFill="1" applyBorder="1" applyAlignment="1">
      <alignment vertical="center" wrapText="1"/>
    </xf>
    <xf numFmtId="0" fontId="19" fillId="0" borderId="2" xfId="0" applyFont="1" applyFill="1" applyBorder="1" applyAlignment="1">
      <alignment horizontal="center" vertical="center" wrapText="1"/>
    </xf>
    <xf numFmtId="0" fontId="14" fillId="2" borderId="0" xfId="0" applyFont="1" applyFill="1" applyAlignment="1">
      <alignment horizontal="left" vertical="center"/>
    </xf>
    <xf numFmtId="0" fontId="14" fillId="0" borderId="0" xfId="0" applyFont="1" applyAlignment="1">
      <alignment horizontal="left" vertical="center"/>
    </xf>
    <xf numFmtId="0" fontId="6" fillId="2" borderId="0" xfId="0" applyFont="1" applyFill="1" applyAlignment="1">
      <alignment horizontal="right" vertical="center"/>
    </xf>
    <xf numFmtId="184" fontId="14" fillId="2" borderId="2" xfId="2" applyNumberFormat="1" applyFont="1" applyFill="1" applyBorder="1" applyAlignment="1">
      <alignment vertical="center"/>
    </xf>
    <xf numFmtId="186" fontId="14" fillId="0" borderId="0" xfId="2" applyNumberFormat="1" applyFont="1" applyFill="1" applyAlignment="1">
      <alignment vertical="center" wrapText="1"/>
    </xf>
    <xf numFmtId="0" fontId="5" fillId="0" borderId="5" xfId="0" applyFont="1" applyFill="1" applyBorder="1" applyAlignment="1">
      <alignment horizontal="left" vertical="center" wrapText="1"/>
    </xf>
    <xf numFmtId="0" fontId="5" fillId="0" borderId="0" xfId="0" applyFont="1" applyBorder="1" applyAlignment="1">
      <alignment vertical="center" wrapText="1"/>
    </xf>
    <xf numFmtId="0" fontId="7" fillId="0" borderId="0" xfId="1" applyFont="1" applyBorder="1" applyAlignment="1">
      <alignment vertical="center"/>
    </xf>
    <xf numFmtId="49" fontId="14" fillId="0" borderId="2" xfId="2" applyNumberFormat="1" applyFont="1" applyFill="1" applyBorder="1" applyAlignment="1">
      <alignment horizontal="left" vertical="center" wrapText="1" indent="1"/>
    </xf>
    <xf numFmtId="0" fontId="6" fillId="0" borderId="4" xfId="0" applyFont="1" applyBorder="1" applyAlignment="1">
      <alignment vertical="top" wrapText="1"/>
    </xf>
    <xf numFmtId="0" fontId="6" fillId="0" borderId="5" xfId="0" applyFont="1" applyBorder="1" applyAlignment="1">
      <alignment vertical="top" wrapText="1"/>
    </xf>
    <xf numFmtId="0" fontId="42" fillId="0" borderId="5" xfId="0" applyFont="1" applyFill="1" applyBorder="1" applyAlignment="1">
      <alignment horizontal="left" vertical="center" wrapText="1"/>
    </xf>
    <xf numFmtId="0" fontId="43" fillId="0" borderId="3" xfId="0" applyFont="1" applyBorder="1" applyAlignment="1">
      <alignment vertical="top" wrapText="1"/>
    </xf>
    <xf numFmtId="0" fontId="6" fillId="0" borderId="4" xfId="0" applyFont="1" applyFill="1" applyBorder="1" applyAlignment="1">
      <alignment vertical="top" wrapText="1"/>
    </xf>
    <xf numFmtId="0" fontId="6" fillId="0" borderId="5" xfId="0" applyFont="1" applyFill="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3" xfId="0" applyFont="1" applyBorder="1" applyAlignment="1">
      <alignmen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3" fillId="0" borderId="0" xfId="0" applyFont="1" applyBorder="1" applyAlignment="1">
      <alignmen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14" fillId="2" borderId="6" xfId="0" applyFont="1" applyFill="1" applyBorder="1" applyAlignment="1">
      <alignment vertical="center" wrapText="1"/>
    </xf>
    <xf numFmtId="0" fontId="14" fillId="2" borderId="7" xfId="0" applyFont="1" applyFill="1" applyBorder="1" applyAlignment="1">
      <alignment vertical="center" wrapText="1"/>
    </xf>
    <xf numFmtId="0" fontId="15" fillId="2" borderId="6" xfId="3" applyFont="1" applyFill="1" applyBorder="1" applyAlignment="1">
      <alignment horizontal="left" vertical="center" wrapText="1"/>
    </xf>
    <xf numFmtId="0" fontId="15" fillId="2" borderId="7" xfId="3" applyFont="1" applyFill="1" applyBorder="1" applyAlignment="1">
      <alignment horizontal="left" vertical="center" wrapText="1"/>
    </xf>
    <xf numFmtId="0" fontId="5" fillId="2" borderId="0" xfId="0" applyFont="1" applyFill="1" applyBorder="1" applyAlignment="1">
      <alignment horizontal="left" vertical="center" wrapText="1" indent="2"/>
    </xf>
    <xf numFmtId="0" fontId="6" fillId="2" borderId="1" xfId="0" applyFont="1" applyFill="1" applyBorder="1" applyAlignment="1">
      <alignment horizontal="left" vertical="center" wrapText="1" indent="2"/>
    </xf>
    <xf numFmtId="0" fontId="19" fillId="2" borderId="6" xfId="0" applyFont="1" applyFill="1" applyBorder="1" applyAlignment="1">
      <alignment vertical="center" wrapText="1"/>
    </xf>
    <xf numFmtId="0" fontId="19" fillId="2" borderId="7" xfId="0" applyFont="1" applyFill="1" applyBorder="1" applyAlignment="1">
      <alignment vertical="center" wrapText="1"/>
    </xf>
    <xf numFmtId="0" fontId="1" fillId="0" borderId="0" xfId="0" applyFont="1" applyFill="1" applyAlignment="1">
      <alignment vertical="center"/>
    </xf>
    <xf numFmtId="0" fontId="3" fillId="0" borderId="0" xfId="0" applyFont="1" applyFill="1" applyBorder="1" applyAlignment="1" applyProtection="1">
      <alignment vertical="top" wrapText="1"/>
    </xf>
    <xf numFmtId="0" fontId="3" fillId="0" borderId="0" xfId="0" applyFont="1" applyFill="1" applyBorder="1" applyAlignment="1">
      <alignment horizontal="left" vertical="top" wrapText="1"/>
    </xf>
    <xf numFmtId="0" fontId="8" fillId="0" borderId="0" xfId="0" applyFont="1" applyFill="1" applyBorder="1" applyAlignment="1">
      <alignment horizontal="left" wrapText="1"/>
    </xf>
    <xf numFmtId="166" fontId="8" fillId="0" borderId="0" xfId="0" applyNumberFormat="1" applyFont="1" applyFill="1" applyBorder="1" applyAlignment="1">
      <alignment horizontal="left" wrapText="1"/>
    </xf>
    <xf numFmtId="0" fontId="17" fillId="0" borderId="5" xfId="0" applyFont="1" applyFill="1" applyBorder="1" applyAlignment="1">
      <alignment horizontal="left" vertical="center" wrapText="1" indent="2"/>
    </xf>
    <xf numFmtId="0" fontId="44" fillId="0" borderId="5" xfId="0" applyFont="1" applyFill="1" applyBorder="1" applyAlignment="1">
      <alignment horizontal="left" vertical="center" wrapText="1"/>
    </xf>
    <xf numFmtId="0" fontId="19" fillId="2" borderId="17" xfId="0" applyFont="1" applyFill="1" applyBorder="1" applyAlignment="1">
      <alignment vertical="center" wrapText="1"/>
    </xf>
    <xf numFmtId="0" fontId="14" fillId="2" borderId="17" xfId="0" applyFont="1" applyFill="1" applyBorder="1" applyAlignment="1">
      <alignment vertical="center" wrapText="1"/>
    </xf>
    <xf numFmtId="0" fontId="15" fillId="2" borderId="17" xfId="3" applyFont="1" applyFill="1" applyBorder="1" applyAlignment="1">
      <alignment horizontal="left" vertical="center" wrapText="1"/>
    </xf>
    <xf numFmtId="0" fontId="18" fillId="2" borderId="2" xfId="0" applyNumberFormat="1" applyFont="1" applyFill="1" applyBorder="1" applyAlignment="1">
      <alignment vertical="center" wrapText="1"/>
    </xf>
    <xf numFmtId="0" fontId="14" fillId="2" borderId="2" xfId="0" applyNumberFormat="1" applyFont="1" applyFill="1" applyBorder="1" applyAlignment="1">
      <alignment vertical="center" wrapText="1"/>
    </xf>
    <xf numFmtId="165" fontId="45" fillId="0" borderId="5" xfId="0" applyNumberFormat="1" applyFont="1" applyFill="1" applyBorder="1" applyAlignment="1">
      <alignment horizontal="left" vertical="center" wrapText="1"/>
    </xf>
    <xf numFmtId="164" fontId="15" fillId="0" borderId="2" xfId="2" applyFont="1" applyFill="1" applyBorder="1" applyAlignment="1" applyProtection="1">
      <alignment horizontal="right" vertical="center" wrapText="1" indent="2"/>
      <protection locked="0"/>
    </xf>
    <xf numFmtId="164" fontId="6" fillId="0" borderId="0" xfId="2" applyFont="1" applyFill="1" applyAlignment="1">
      <alignment horizontal="right" vertical="center" indent="4"/>
    </xf>
  </cellXfs>
  <cellStyles count="155">
    <cellStyle name="2.Жирный" xfId="9"/>
    <cellStyle name="Calculation Cell" xfId="10"/>
    <cellStyle name="Calculation Cell 2" xfId="11"/>
    <cellStyle name="Calculation Cell 2 2" xfId="12"/>
    <cellStyle name="Comma [0]_Budget_адреска на Левобережке_12.08.05" xfId="13"/>
    <cellStyle name="Comma_Budget_адреска на Левобережке_12.08.05" xfId="14"/>
    <cellStyle name="Currency [0]_Budget_адреска на Левобережке_12.08.05" xfId="15"/>
    <cellStyle name="Currency_Budget_адреска на Левобережке_12.08.05" xfId="16"/>
    <cellStyle name="Double-Click cell" xfId="17"/>
    <cellStyle name="Double-Click cell 2" xfId="18"/>
    <cellStyle name="Entry cell" xfId="19"/>
    <cellStyle name="Entry cell 2" xfId="20"/>
    <cellStyle name="Excel Built-in Normal" xfId="21"/>
    <cellStyle name="Excel Built-in Normal 1" xfId="22"/>
    <cellStyle name="Excel Built-in Normal 1 2" xfId="23"/>
    <cellStyle name="Excel Built-in Normal 1 2 2" xfId="24"/>
    <cellStyle name="Excel Built-in Normal 1 3" xfId="25"/>
    <cellStyle name="Excel Built-in Normal 2" xfId="26"/>
    <cellStyle name="Excel Built-in Normal 2 2" xfId="27"/>
    <cellStyle name="Excel Built-in Normal 3" xfId="28"/>
    <cellStyle name="Followed Hyperlink_Copy of Levoberegka_PR_05.09.05" xfId="29"/>
    <cellStyle name="Front Sheet" xfId="30"/>
    <cellStyle name="Front Sheet 2" xfId="31"/>
    <cellStyle name="Heads" xfId="32"/>
    <cellStyle name="Heads 2" xfId="33"/>
    <cellStyle name="Hyperlink_! FINAL Total budget_BOARDS 3x6_FoxMart" xfId="34"/>
    <cellStyle name="Iau?iue_CHARPRIC" xfId="35"/>
    <cellStyle name="Mark-up/W Days" xfId="36"/>
    <cellStyle name="Mark-up/W Days 2" xfId="37"/>
    <cellStyle name="Mark-up/W Days 2 2" xfId="38"/>
    <cellStyle name="NIC % cell" xfId="39"/>
    <cellStyle name="NIC % cell 2" xfId="40"/>
    <cellStyle name="NIC Calculation Cell" xfId="41"/>
    <cellStyle name="NIC Calculation Cell 2" xfId="42"/>
    <cellStyle name="NIC Calculation Cell 2 2" xfId="43"/>
    <cellStyle name="Non-entry Cell" xfId="44"/>
    <cellStyle name="Non-entry Cell 2" xfId="45"/>
    <cellStyle name="Non-entry Cell 2 2" xfId="46"/>
    <cellStyle name="Normal_! FINAL Total budget_BOARDS 3x6_FoxMart" xfId="47"/>
    <cellStyle name="Optional cell" xfId="48"/>
    <cellStyle name="Optional cell 2" xfId="49"/>
    <cellStyle name="Optional cell 2 2" xfId="50"/>
    <cellStyle name="Orig Calc Cell" xfId="51"/>
    <cellStyle name="Orig Calc Cell 2" xfId="52"/>
    <cellStyle name="Orig Entry cell" xfId="53"/>
    <cellStyle name="Orig Entry cell 2" xfId="54"/>
    <cellStyle name="Ouny?e [0]_CHARPRIC" xfId="55"/>
    <cellStyle name="Ouny?e_CHARPRIC" xfId="56"/>
    <cellStyle name="Standard_Pst_98 Arbeitsmappe" xfId="57"/>
    <cellStyle name="Stock entry cell" xfId="58"/>
    <cellStyle name="Stock entry cell 2" xfId="59"/>
    <cellStyle name="Stock entry cell 2 2" xfId="60"/>
    <cellStyle name="Stock feet/metres" xfId="61"/>
    <cellStyle name="Stock feet/metres 2" xfId="62"/>
    <cellStyle name="Stock feet/metres 2 2" xfId="63"/>
    <cellStyle name="Stock rate entry cell" xfId="64"/>
    <cellStyle name="Stock rate entry cell 2" xfId="65"/>
    <cellStyle name="Text Calculation Cell" xfId="66"/>
    <cellStyle name="Text Calculation Cell 2" xfId="67"/>
    <cellStyle name="Text Calculation Cell 2 2" xfId="68"/>
    <cellStyle name="Text entry cell" xfId="69"/>
    <cellStyle name="Text entry cell 2" xfId="70"/>
    <cellStyle name="Text entry cell 2 2" xfId="71"/>
    <cellStyle name="Text Unit Cell" xfId="72"/>
    <cellStyle name="Text Unit Cell 2" xfId="73"/>
    <cellStyle name="Text Unit Cell 2 2" xfId="74"/>
    <cellStyle name="Total" xfId="75"/>
    <cellStyle name="Total 2" xfId="76"/>
    <cellStyle name="Total 2 2" xfId="77"/>
    <cellStyle name="Гиперссылка" xfId="1" builtinId="8"/>
    <cellStyle name="Денежный 2" xfId="78"/>
    <cellStyle name="Денежный 3" xfId="79"/>
    <cellStyle name="Денежный 4" xfId="80"/>
    <cellStyle name="Денежный 5" xfId="81"/>
    <cellStyle name="Заголовок" xfId="82"/>
    <cellStyle name="Заголовок 1 2" xfId="83"/>
    <cellStyle name="Личный" xfId="84"/>
    <cellStyle name="Обычный" xfId="0" builtinId="0"/>
    <cellStyle name="Обычный 10" xfId="85"/>
    <cellStyle name="Обычный 10 2" xfId="86"/>
    <cellStyle name="Обычный 11" xfId="87"/>
    <cellStyle name="Обычный 12" xfId="88"/>
    <cellStyle name="Обычный 13" xfId="89"/>
    <cellStyle name="Обычный 14" xfId="90"/>
    <cellStyle name="Обычный 15" xfId="91"/>
    <cellStyle name="Обычный 15 2" xfId="92"/>
    <cellStyle name="Обычный 16" xfId="93"/>
    <cellStyle name="Обычный 17" xfId="94"/>
    <cellStyle name="Обычный 18" xfId="95"/>
    <cellStyle name="Обычный 19" xfId="96"/>
    <cellStyle name="Обычный 2" xfId="4"/>
    <cellStyle name="Обычный 2 10" xfId="97"/>
    <cellStyle name="Обычный 2 2" xfId="98"/>
    <cellStyle name="Обычный 2 2 2" xfId="99"/>
    <cellStyle name="Обычный 2 2 2 10" xfId="100"/>
    <cellStyle name="Обычный 2 2 2 2" xfId="101"/>
    <cellStyle name="Обычный 2 2 2 2 2" xfId="102"/>
    <cellStyle name="Обычный 2 2 2 2 2 2" xfId="103"/>
    <cellStyle name="Обычный 2 2 2 2 3" xfId="104"/>
    <cellStyle name="Обычный 2 2 2 2 4" xfId="105"/>
    <cellStyle name="Обычный 2 2 2 2 5" xfId="106"/>
    <cellStyle name="Обычный 2 2 2 2 6" xfId="107"/>
    <cellStyle name="Обычный 2 2 2 2 7" xfId="108"/>
    <cellStyle name="Обычный 2 2 2 3" xfId="109"/>
    <cellStyle name="Обычный 2 2 2 4" xfId="110"/>
    <cellStyle name="Обычный 2 2 2 5" xfId="111"/>
    <cellStyle name="Обычный 2 2 2 6" xfId="112"/>
    <cellStyle name="Обычный 2 2 2 7" xfId="113"/>
    <cellStyle name="Обычный 2 2 2 8" xfId="114"/>
    <cellStyle name="Обычный 2 2 2 9" xfId="115"/>
    <cellStyle name="Обычный 2 2 3" xfId="116"/>
    <cellStyle name="Обычный 2 2 4" xfId="117"/>
    <cellStyle name="Обычный 2 2 5" xfId="118"/>
    <cellStyle name="Обычный 2 2 6" xfId="119"/>
    <cellStyle name="Обычный 2 2 7" xfId="120"/>
    <cellStyle name="Обычный 2 3" xfId="121"/>
    <cellStyle name="Обычный 2 4" xfId="122"/>
    <cellStyle name="Обычный 2 5" xfId="123"/>
    <cellStyle name="Обычный 2 6" xfId="124"/>
    <cellStyle name="Обычный 2 7" xfId="125"/>
    <cellStyle name="Обычный 2 8" xfId="126"/>
    <cellStyle name="Обычный 2 9" xfId="127"/>
    <cellStyle name="Обычный 20" xfId="128"/>
    <cellStyle name="Обычный 24" xfId="129"/>
    <cellStyle name="Обычный 24 2" xfId="130"/>
    <cellStyle name="Обычный 3" xfId="6"/>
    <cellStyle name="Обычный 3 2" xfId="7"/>
    <cellStyle name="Обычный 3 3" xfId="131"/>
    <cellStyle name="Обычный 4" xfId="132"/>
    <cellStyle name="Обычный 4 2" xfId="133"/>
    <cellStyle name="Обычный 5" xfId="134"/>
    <cellStyle name="Обычный 5 2" xfId="135"/>
    <cellStyle name="Обычный 5 3" xfId="136"/>
    <cellStyle name="Обычный 5 4" xfId="137"/>
    <cellStyle name="Обычный 6" xfId="138"/>
    <cellStyle name="Обычный 6 13" xfId="139"/>
    <cellStyle name="Обычный 6 2" xfId="140"/>
    <cellStyle name="Обычный 6 2 2" xfId="141"/>
    <cellStyle name="Обычный 7" xfId="142"/>
    <cellStyle name="Обычный 7 2" xfId="143"/>
    <cellStyle name="Обычный 8" xfId="144"/>
    <cellStyle name="Обычный 8 2" xfId="145"/>
    <cellStyle name="Обычный 9" xfId="146"/>
    <cellStyle name="Обычный 9 2" xfId="147"/>
    <cellStyle name="Обычный_1.3. Шаблон спецификации" xfId="3"/>
    <cellStyle name="Стиль 1" xfId="5"/>
    <cellStyle name="Стиль 1 2" xfId="148"/>
    <cellStyle name="Тысячи [0]_CHARPRIC" xfId="149"/>
    <cellStyle name="Тысячи(0)" xfId="150"/>
    <cellStyle name="Тысячи(0) 2" xfId="151"/>
    <cellStyle name="Тысячи_CHARPRIC" xfId="152"/>
    <cellStyle name="Упаковка" xfId="153"/>
    <cellStyle name="Упаковка 2" xfId="154"/>
    <cellStyle name="Финансовый" xfId="2" builtinId="3"/>
    <cellStyle name="Финансовый 2" xfId="8"/>
  </cellStyles>
  <dxfs count="4">
    <dxf>
      <fill>
        <patternFill>
          <bgColor rgb="FFFFFF00"/>
        </patternFill>
      </fill>
    </dxf>
    <dxf>
      <fill>
        <patternFill>
          <bgColor rgb="FFFFFF00"/>
        </patternFill>
      </fill>
    </dxf>
    <dxf>
      <fill>
        <patternFill>
          <bgColor rgb="FFFFFF00"/>
        </patternFill>
      </fill>
    </dxf>
    <dxf>
      <fill>
        <gradientFill degree="180">
          <stop position="0">
            <color theme="0"/>
          </stop>
          <stop position="1">
            <color rgb="FFFFFF00"/>
          </stop>
        </gradient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oxtrotgroup.com.ua/uk/tender.html" TargetMode="External"/><Relationship Id="rId2" Type="http://schemas.openxmlformats.org/officeDocument/2006/relationships/hyperlink" Target="http://foxtrotgroup.com.ua/uk/tender/subscribe.html" TargetMode="External"/><Relationship Id="rId1" Type="http://schemas.openxmlformats.org/officeDocument/2006/relationships/hyperlink" Target="mailto:tender-GKF@foxtrot.kiev.ua" TargetMode="External"/><Relationship Id="rId5" Type="http://schemas.openxmlformats.org/officeDocument/2006/relationships/printerSettings" Target="../printerSettings/printerSettings1.bin"/><Relationship Id="rId4" Type="http://schemas.openxmlformats.org/officeDocument/2006/relationships/hyperlink" Target="mailto:tender-681@foxtrot.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foxtrotgroup.com.ua/uk/tend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214"/>
  <sheetViews>
    <sheetView showGridLines="0" showZeros="0" tabSelected="1" defaultGridColor="0" colorId="22" zoomScaleNormal="100" workbookViewId="0">
      <pane ySplit="1" topLeftCell="A2" activePane="bottomLeft" state="frozen"/>
      <selection pane="bottomLeft" activeCell="B3" sqref="B3"/>
    </sheetView>
  </sheetViews>
  <sheetFormatPr defaultColWidth="0" defaultRowHeight="14.25" zeroHeight="1"/>
  <cols>
    <col min="1" max="1" width="25" style="9" customWidth="1"/>
    <col min="2" max="2" width="73.85546875" style="26" customWidth="1"/>
    <col min="3" max="16384" width="9.140625" style="9" hidden="1"/>
  </cols>
  <sheetData>
    <row r="1" spans="1:3" ht="18" customHeight="1">
      <c r="A1" s="83" t="s">
        <v>18</v>
      </c>
      <c r="B1" s="83"/>
      <c r="C1" s="8"/>
    </row>
    <row r="2" spans="1:3" ht="14.25" customHeight="1">
      <c r="A2" s="84" t="s">
        <v>49</v>
      </c>
      <c r="B2" s="85"/>
      <c r="C2" s="8"/>
    </row>
    <row r="3" spans="1:3" ht="31.5" customHeight="1">
      <c r="A3" s="78" t="s">
        <v>50</v>
      </c>
      <c r="B3" s="11" t="s">
        <v>106</v>
      </c>
      <c r="C3" s="39"/>
    </row>
    <row r="4" spans="1:3" ht="42.75" customHeight="1">
      <c r="A4" s="79"/>
      <c r="B4" s="68" t="s">
        <v>108</v>
      </c>
    </row>
    <row r="5" spans="1:3" ht="14.25" customHeight="1">
      <c r="A5" s="79"/>
      <c r="B5" s="68" t="s">
        <v>110</v>
      </c>
    </row>
    <row r="6" spans="1:3" ht="14.25" customHeight="1">
      <c r="A6" s="79"/>
      <c r="B6" s="68" t="s">
        <v>109</v>
      </c>
    </row>
    <row r="7" spans="1:3" ht="14.25" customHeight="1">
      <c r="A7" s="79"/>
      <c r="B7" s="68" t="s">
        <v>116</v>
      </c>
    </row>
    <row r="8" spans="1:3" ht="14.25" customHeight="1">
      <c r="A8" s="79"/>
      <c r="B8" s="68" t="s">
        <v>117</v>
      </c>
    </row>
    <row r="9" spans="1:3" ht="14.25" customHeight="1">
      <c r="A9" s="79"/>
      <c r="B9" s="15" t="s">
        <v>118</v>
      </c>
    </row>
    <row r="10" spans="1:3" ht="14.25" customHeight="1">
      <c r="A10" s="78" t="s">
        <v>51</v>
      </c>
      <c r="B10" s="21" t="s">
        <v>66</v>
      </c>
    </row>
    <row r="11" spans="1:3" ht="14.25" customHeight="1">
      <c r="A11" s="80"/>
      <c r="B11" s="15" t="s">
        <v>65</v>
      </c>
    </row>
    <row r="12" spans="1:3" ht="14.25" customHeight="1">
      <c r="A12" s="81" t="s">
        <v>45</v>
      </c>
      <c r="B12" s="82"/>
    </row>
    <row r="13" spans="1:3" ht="42.75" customHeight="1">
      <c r="A13" s="78" t="s">
        <v>5</v>
      </c>
      <c r="B13" s="21" t="s">
        <v>6</v>
      </c>
    </row>
    <row r="14" spans="1:3" ht="14.25" customHeight="1">
      <c r="A14" s="79"/>
      <c r="B14" s="23" t="s">
        <v>17</v>
      </c>
    </row>
    <row r="15" spans="1:3" ht="42.75" customHeight="1">
      <c r="A15" s="80"/>
      <c r="B15" s="22" t="s">
        <v>54</v>
      </c>
    </row>
    <row r="16" spans="1:3" ht="14.25" customHeight="1">
      <c r="A16" s="81" t="s">
        <v>46</v>
      </c>
      <c r="B16" s="82"/>
    </row>
    <row r="17" spans="1:2" ht="28.5" customHeight="1">
      <c r="A17" s="76" t="s">
        <v>80</v>
      </c>
      <c r="B17" s="50" t="s">
        <v>83</v>
      </c>
    </row>
    <row r="18" spans="1:2" ht="14.25" customHeight="1">
      <c r="A18" s="77"/>
      <c r="B18" s="50" t="s">
        <v>84</v>
      </c>
    </row>
    <row r="19" spans="1:2" ht="14.25" customHeight="1">
      <c r="A19" s="77"/>
      <c r="B19" s="37" t="s">
        <v>107</v>
      </c>
    </row>
    <row r="20" spans="1:2" ht="14.25" customHeight="1">
      <c r="A20" s="77"/>
      <c r="B20" s="68" t="s">
        <v>71</v>
      </c>
    </row>
    <row r="21" spans="1:2" ht="14.25" customHeight="1">
      <c r="A21" s="77"/>
      <c r="B21" s="55" t="s">
        <v>101</v>
      </c>
    </row>
    <row r="22" spans="1:2" ht="28.5" customHeight="1">
      <c r="A22" s="77"/>
      <c r="B22" s="99" t="s">
        <v>111</v>
      </c>
    </row>
    <row r="23" spans="1:2" ht="42.75" customHeight="1">
      <c r="A23" s="77"/>
      <c r="B23" s="100" t="s">
        <v>112</v>
      </c>
    </row>
    <row r="24" spans="1:2" ht="42.75" customHeight="1">
      <c r="A24" s="77"/>
      <c r="B24" s="74" t="s">
        <v>102</v>
      </c>
    </row>
    <row r="25" spans="1:2" ht="28.5" customHeight="1">
      <c r="A25" s="77"/>
      <c r="B25" s="74" t="s">
        <v>103</v>
      </c>
    </row>
    <row r="26" spans="1:2" ht="42.75" customHeight="1" collapsed="1">
      <c r="A26" s="77"/>
      <c r="B26" s="50" t="s">
        <v>89</v>
      </c>
    </row>
    <row r="27" spans="1:2" ht="28.5" customHeight="1">
      <c r="A27" s="77"/>
      <c r="B27" s="37" t="s">
        <v>88</v>
      </c>
    </row>
    <row r="28" spans="1:2" ht="28.5" customHeight="1">
      <c r="A28" s="77"/>
      <c r="B28" s="50" t="s">
        <v>85</v>
      </c>
    </row>
    <row r="29" spans="1:2" ht="14.25" customHeight="1">
      <c r="A29" s="77"/>
      <c r="B29" s="68" t="s">
        <v>69</v>
      </c>
    </row>
    <row r="30" spans="1:2" ht="28.5" customHeight="1">
      <c r="A30" s="77"/>
      <c r="B30" s="55" t="s">
        <v>70</v>
      </c>
    </row>
    <row r="31" spans="1:2" ht="42.75" customHeight="1">
      <c r="A31" s="20" t="s">
        <v>81</v>
      </c>
      <c r="B31" s="36" t="s">
        <v>58</v>
      </c>
    </row>
    <row r="32" spans="1:2" ht="28.5" customHeight="1">
      <c r="A32" s="72" t="s">
        <v>82</v>
      </c>
      <c r="B32" s="21" t="s">
        <v>16</v>
      </c>
    </row>
    <row r="33" spans="1:2" ht="14.25" customHeight="1">
      <c r="A33" s="73"/>
      <c r="B33" s="38" t="s">
        <v>36</v>
      </c>
    </row>
    <row r="34" spans="1:2" ht="28.5" customHeight="1">
      <c r="A34" s="75">
        <v>6</v>
      </c>
      <c r="B34" s="38" t="s">
        <v>72</v>
      </c>
    </row>
    <row r="35" spans="1:2" ht="14.25" customHeight="1">
      <c r="A35" s="81" t="s">
        <v>79</v>
      </c>
      <c r="B35" s="82"/>
    </row>
    <row r="36" spans="1:2" ht="14.25" customHeight="1">
      <c r="A36" s="78" t="s">
        <v>77</v>
      </c>
      <c r="B36" s="35" t="s">
        <v>61</v>
      </c>
    </row>
    <row r="37" spans="1:2" ht="14.25" customHeight="1">
      <c r="A37" s="79"/>
      <c r="B37" s="28" t="s">
        <v>52</v>
      </c>
    </row>
    <row r="38" spans="1:2" ht="14.25" customHeight="1">
      <c r="A38" s="80"/>
      <c r="B38" s="106">
        <v>43802</v>
      </c>
    </row>
    <row r="39" spans="1:2" ht="42.75" customHeight="1">
      <c r="A39" s="78" t="s">
        <v>78</v>
      </c>
      <c r="B39" s="21" t="s">
        <v>87</v>
      </c>
    </row>
    <row r="40" spans="1:2" ht="28.5" customHeight="1">
      <c r="A40" s="79"/>
      <c r="B40" s="15" t="s">
        <v>7</v>
      </c>
    </row>
    <row r="41" spans="1:2" ht="28.5" customHeight="1">
      <c r="A41" s="80"/>
      <c r="B41" s="15" t="s">
        <v>86</v>
      </c>
    </row>
    <row r="42" spans="1:2" ht="14.25" customHeight="1">
      <c r="A42" s="81" t="s">
        <v>47</v>
      </c>
      <c r="B42" s="82"/>
    </row>
    <row r="43" spans="1:2" ht="14.25" customHeight="1">
      <c r="A43" s="78" t="s">
        <v>8</v>
      </c>
      <c r="B43" s="51" t="s">
        <v>90</v>
      </c>
    </row>
    <row r="44" spans="1:2" ht="42.75" customHeight="1">
      <c r="A44" s="80"/>
      <c r="B44" s="52" t="s">
        <v>91</v>
      </c>
    </row>
    <row r="45" spans="1:2" ht="57" customHeight="1">
      <c r="A45" s="42" t="s">
        <v>9</v>
      </c>
      <c r="B45" s="15" t="s">
        <v>10</v>
      </c>
    </row>
    <row r="46" spans="1:2" ht="14.25" customHeight="1">
      <c r="A46" s="78" t="s">
        <v>11</v>
      </c>
      <c r="B46" s="21" t="s">
        <v>12</v>
      </c>
    </row>
    <row r="47" spans="1:2" ht="28.5" customHeight="1">
      <c r="A47" s="79"/>
      <c r="B47" s="38" t="s">
        <v>37</v>
      </c>
    </row>
    <row r="48" spans="1:2" ht="28.5" customHeight="1">
      <c r="A48" s="79"/>
      <c r="B48" s="38" t="s">
        <v>38</v>
      </c>
    </row>
    <row r="49" spans="1:2" ht="42.75" customHeight="1">
      <c r="A49" s="80"/>
      <c r="B49" s="22" t="s">
        <v>34</v>
      </c>
    </row>
    <row r="50" spans="1:2" ht="14.25" customHeight="1">
      <c r="A50" s="78" t="s">
        <v>13</v>
      </c>
      <c r="B50" s="21" t="s">
        <v>14</v>
      </c>
    </row>
    <row r="51" spans="1:2" ht="14.25" customHeight="1">
      <c r="A51" s="79"/>
      <c r="B51" s="38" t="s">
        <v>39</v>
      </c>
    </row>
    <row r="52" spans="1:2" ht="28.5" customHeight="1">
      <c r="A52" s="79"/>
      <c r="B52" s="38" t="s">
        <v>40</v>
      </c>
    </row>
    <row r="53" spans="1:2" ht="42.75" customHeight="1">
      <c r="A53" s="80"/>
      <c r="B53" s="22" t="s">
        <v>15</v>
      </c>
    </row>
    <row r="54" spans="1:2" ht="28.5" customHeight="1">
      <c r="A54" s="78" t="s">
        <v>73</v>
      </c>
      <c r="B54" s="21" t="s">
        <v>105</v>
      </c>
    </row>
    <row r="55" spans="1:2" ht="14.25" customHeight="1">
      <c r="A55" s="79"/>
      <c r="B55" s="49" t="s">
        <v>56</v>
      </c>
    </row>
    <row r="56" spans="1:2" ht="14.25" customHeight="1">
      <c r="A56" s="79"/>
      <c r="B56" s="49" t="s">
        <v>57</v>
      </c>
    </row>
    <row r="57" spans="1:2" ht="14.25" customHeight="1">
      <c r="A57" s="79"/>
      <c r="B57" s="49" t="s">
        <v>63</v>
      </c>
    </row>
    <row r="58" spans="1:2" ht="14.25" customHeight="1">
      <c r="A58" s="79"/>
      <c r="B58" s="49" t="s">
        <v>64</v>
      </c>
    </row>
    <row r="59" spans="1:2" ht="14.25" customHeight="1">
      <c r="A59" s="79"/>
      <c r="B59" s="49" t="s">
        <v>62</v>
      </c>
    </row>
    <row r="60" spans="1:2" ht="14.25" customHeight="1">
      <c r="A60" s="80"/>
      <c r="B60" s="53" t="s">
        <v>67</v>
      </c>
    </row>
    <row r="61" spans="1:2" ht="28.5" customHeight="1">
      <c r="A61" s="78" t="s">
        <v>74</v>
      </c>
      <c r="B61" s="24" t="s">
        <v>75</v>
      </c>
    </row>
    <row r="62" spans="1:2" ht="14.25" customHeight="1">
      <c r="A62" s="80"/>
      <c r="B62" s="25" t="s">
        <v>41</v>
      </c>
    </row>
    <row r="63" spans="1:2" ht="14.25" customHeight="1">
      <c r="A63" s="81" t="s">
        <v>48</v>
      </c>
      <c r="B63" s="82"/>
    </row>
    <row r="64" spans="1:2" ht="57" customHeight="1">
      <c r="A64" s="20" t="s">
        <v>76</v>
      </c>
      <c r="B64" s="54" t="s">
        <v>96</v>
      </c>
    </row>
    <row r="65" spans="2:2" ht="14.25" customHeight="1"/>
    <row r="66" spans="2:2" ht="28.5" customHeight="1">
      <c r="B66" s="69" t="s">
        <v>104</v>
      </c>
    </row>
    <row r="67" spans="2:2" ht="14.25" customHeight="1">
      <c r="B67" s="70" t="s">
        <v>43</v>
      </c>
    </row>
    <row r="68" spans="2:2" ht="14.25" customHeight="1"/>
    <row r="69" spans="2:2" ht="14.25" customHeight="1"/>
    <row r="70" spans="2:2" ht="14.25" customHeight="1"/>
    <row r="71" spans="2:2" ht="14.25" customHeight="1"/>
    <row r="72" spans="2:2" ht="14.25" customHeight="1"/>
    <row r="73" spans="2:2" ht="14.25" customHeight="1"/>
    <row r="74" spans="2:2"/>
    <row r="75" spans="2:2"/>
    <row r="76" spans="2:2"/>
    <row r="77" spans="2:2"/>
    <row r="78" spans="2:2"/>
    <row r="79" spans="2:2"/>
    <row r="80" spans="2:2"/>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sheetData>
  <mergeCells count="18">
    <mergeCell ref="A1:B1"/>
    <mergeCell ref="A12:B12"/>
    <mergeCell ref="A13:A15"/>
    <mergeCell ref="A16:B16"/>
    <mergeCell ref="A2:B2"/>
    <mergeCell ref="A10:A11"/>
    <mergeCell ref="A3:A9"/>
    <mergeCell ref="A17:A30"/>
    <mergeCell ref="A50:A53"/>
    <mergeCell ref="A54:A60"/>
    <mergeCell ref="A61:A62"/>
    <mergeCell ref="A63:B63"/>
    <mergeCell ref="A36:A38"/>
    <mergeCell ref="A39:A41"/>
    <mergeCell ref="A42:B42"/>
    <mergeCell ref="A43:A44"/>
    <mergeCell ref="A46:A49"/>
    <mergeCell ref="A35:B35"/>
  </mergeCells>
  <conditionalFormatting sqref="B38">
    <cfRule type="containsBlanks" dxfId="3" priority="1">
      <formula>LEN(TRIM(B38))=0</formula>
    </cfRule>
  </conditionalFormatting>
  <dataValidations count="1">
    <dataValidation type="textLength" operator="lessThanOrEqual" allowBlank="1" showInputMessage="1" showErrorMessage="1" errorTitle="Увага!" error="Кількість символів не повинна перевищувати 80, інакше складно зберігати листи в папку на комп'ютері." sqref="B3">
      <formula1>80</formula1>
    </dataValidation>
  </dataValidations>
  <hyperlinks>
    <hyperlink ref="B14" r:id="rId1"/>
    <hyperlink ref="B67" r:id="rId2"/>
    <hyperlink ref="B62" r:id="rId3"/>
    <hyperlink ref="B27" location="'Титульний лист конверта'!A1" display="На конверт має бути наклеєний титульний лист, який автоматично формується при заповненні Додатку 1. "/>
    <hyperlink ref="B19" r:id="rId4"/>
  </hyperlinks>
  <pageMargins left="0.27559055118110237" right="0.2" top="0.39370078740157483" bottom="0.39370078740157483" header="0.19685039370078741" footer="0.19685039370078741"/>
  <pageSetup paperSize="9" fitToHeight="0" orientation="portrait" r:id="rId5"/>
  <headerFooter>
    <oddFooter>&amp;L&amp;"+,обычный"&amp;10&amp;K01+046Лист &amp;P з &amp;N листів&amp;R&amp;"+,обычный"&amp;10&amp;K01+048http://foxtrotgroup.com.ua/uk/tender.html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41"/>
  <sheetViews>
    <sheetView showGridLines="0" showZeros="0" defaultGridColor="0" colorId="22" zoomScaleNormal="100" workbookViewId="0">
      <pane xSplit="4" ySplit="3" topLeftCell="E4" activePane="bottomRight" state="frozen"/>
      <selection pane="topRight" activeCell="D1" sqref="D1"/>
      <selection pane="bottomLeft" activeCell="A4" sqref="A4"/>
      <selection pane="bottomRight" activeCell="E3" sqref="E3"/>
    </sheetView>
  </sheetViews>
  <sheetFormatPr defaultRowHeight="12.75"/>
  <cols>
    <col min="1" max="1" width="3.85546875" style="59" customWidth="1"/>
    <col min="2" max="2" width="18.7109375" style="59" customWidth="1"/>
    <col min="3" max="3" width="89" style="59" customWidth="1"/>
    <col min="4" max="4" width="11.28515625" style="59" customWidth="1"/>
    <col min="5" max="5" width="54.28515625" style="60" customWidth="1"/>
    <col min="6" max="6" width="9.28515625" style="57" customWidth="1"/>
    <col min="7" max="16384" width="9.140625" style="57"/>
  </cols>
  <sheetData>
    <row r="1" spans="1:5" ht="25.5" customHeight="1">
      <c r="A1" s="90" t="str">
        <f>IF($E$3=0,"Додаток 1. Запит комерційної пропозиції на закупівлю","Комерційна пропозиція на закупівлю")</f>
        <v>Додаток 1. Запит комерційної пропозиції на закупівлю</v>
      </c>
      <c r="B1" s="90"/>
      <c r="C1" s="90"/>
      <c r="D1" s="90"/>
      <c r="E1" s="40" t="str">
        <f>IF($E$3=0,"Змінювати форму запиту, додавати або видаляти стовбці чи рядки не можна.","")</f>
        <v>Змінювати форму запиту, додавати або видаляти стовбці чи рядки не можна.</v>
      </c>
    </row>
    <row r="2" spans="1:5" s="16" customFormat="1" ht="25.5" customHeight="1">
      <c r="A2" s="91" t="str">
        <f>Документація!$B$3</f>
        <v>Торгове обладнання для магазину Секунда, м. Київ, ТРЦ Ocean Plaza</v>
      </c>
      <c r="B2" s="91"/>
      <c r="C2" s="91"/>
      <c r="D2" s="91"/>
      <c r="E2" s="41" t="str">
        <f>IF($E$3=0,"Поля для заповнення промарковано кольором.","")</f>
        <v>Поля для заповнення промарковано кольором.</v>
      </c>
    </row>
    <row r="3" spans="1:5" s="16" customFormat="1" ht="25.5" customHeight="1">
      <c r="A3" s="92" t="s">
        <v>21</v>
      </c>
      <c r="B3" s="101"/>
      <c r="C3" s="101"/>
      <c r="D3" s="93"/>
      <c r="E3" s="43"/>
    </row>
    <row r="4" spans="1:5" s="16" customFormat="1" ht="12.75" customHeight="1">
      <c r="A4" s="86" t="s">
        <v>22</v>
      </c>
      <c r="B4" s="102"/>
      <c r="C4" s="102"/>
      <c r="D4" s="87"/>
      <c r="E4" s="44"/>
    </row>
    <row r="5" spans="1:5" s="16" customFormat="1" ht="12.75" customHeight="1">
      <c r="A5" s="86" t="s">
        <v>23</v>
      </c>
      <c r="B5" s="102"/>
      <c r="C5" s="102"/>
      <c r="D5" s="87"/>
      <c r="E5" s="44"/>
    </row>
    <row r="6" spans="1:5" s="16" customFormat="1" ht="12.75" customHeight="1">
      <c r="A6" s="86" t="s">
        <v>24</v>
      </c>
      <c r="B6" s="102"/>
      <c r="C6" s="102"/>
      <c r="D6" s="87"/>
      <c r="E6" s="45"/>
    </row>
    <row r="7" spans="1:5" s="16" customFormat="1" ht="12.75" customHeight="1">
      <c r="A7" s="86" t="s">
        <v>25</v>
      </c>
      <c r="B7" s="102"/>
      <c r="C7" s="102"/>
      <c r="D7" s="87"/>
      <c r="E7" s="44"/>
    </row>
    <row r="8" spans="1:5" s="16" customFormat="1" ht="12.75" customHeight="1">
      <c r="A8" s="86" t="s">
        <v>26</v>
      </c>
      <c r="B8" s="102"/>
      <c r="C8" s="102"/>
      <c r="D8" s="87"/>
      <c r="E8" s="44"/>
    </row>
    <row r="9" spans="1:5" s="16" customFormat="1" ht="12.75" customHeight="1">
      <c r="A9" s="86" t="s">
        <v>35</v>
      </c>
      <c r="B9" s="102"/>
      <c r="C9" s="102"/>
      <c r="D9" s="87"/>
      <c r="E9" s="45"/>
    </row>
    <row r="10" spans="1:5" s="16" customFormat="1" ht="12.75" customHeight="1">
      <c r="A10" s="86" t="s">
        <v>27</v>
      </c>
      <c r="B10" s="102"/>
      <c r="C10" s="102"/>
      <c r="D10" s="87"/>
      <c r="E10" s="44"/>
    </row>
    <row r="11" spans="1:5" s="16" customFormat="1" ht="12.75" customHeight="1">
      <c r="A11" s="86" t="s">
        <v>29</v>
      </c>
      <c r="B11" s="102"/>
      <c r="C11" s="102"/>
      <c r="D11" s="87"/>
      <c r="E11" s="45"/>
    </row>
    <row r="12" spans="1:5" s="16" customFormat="1" ht="12.75" customHeight="1">
      <c r="A12" s="86" t="s">
        <v>30</v>
      </c>
      <c r="B12" s="102"/>
      <c r="C12" s="102"/>
      <c r="D12" s="87"/>
      <c r="E12" s="46"/>
    </row>
    <row r="13" spans="1:5" s="16" customFormat="1" ht="12.75" customHeight="1">
      <c r="A13" s="86" t="s">
        <v>59</v>
      </c>
      <c r="B13" s="102"/>
      <c r="C13" s="102"/>
      <c r="D13" s="87"/>
      <c r="E13" s="47"/>
    </row>
    <row r="14" spans="1:5" s="16" customFormat="1" ht="12.75" customHeight="1">
      <c r="A14" s="86" t="s">
        <v>44</v>
      </c>
      <c r="B14" s="102"/>
      <c r="C14" s="102"/>
      <c r="D14" s="87"/>
      <c r="E14" s="47"/>
    </row>
    <row r="15" spans="1:5" s="16" customFormat="1" ht="12.75" customHeight="1">
      <c r="A15" s="86" t="s">
        <v>28</v>
      </c>
      <c r="B15" s="102"/>
      <c r="C15" s="102"/>
      <c r="D15" s="87"/>
      <c r="E15" s="47"/>
    </row>
    <row r="16" spans="1:5" s="16" customFormat="1" ht="12.75" customHeight="1">
      <c r="A16" s="86" t="s">
        <v>33</v>
      </c>
      <c r="B16" s="102"/>
      <c r="C16" s="102"/>
      <c r="D16" s="87"/>
      <c r="E16" s="71"/>
    </row>
    <row r="17" spans="1:5" s="16" customFormat="1" ht="12.75" customHeight="1">
      <c r="A17" s="86" t="s">
        <v>99</v>
      </c>
      <c r="B17" s="102"/>
      <c r="C17" s="102"/>
      <c r="D17" s="87"/>
      <c r="E17" s="71"/>
    </row>
    <row r="18" spans="1:5" s="16" customFormat="1" ht="12.75" customHeight="1">
      <c r="A18" s="86" t="s">
        <v>100</v>
      </c>
      <c r="B18" s="102"/>
      <c r="C18" s="102"/>
      <c r="D18" s="87"/>
      <c r="E18" s="71"/>
    </row>
    <row r="19" spans="1:5" s="16" customFormat="1" ht="12.75" customHeight="1">
      <c r="A19" s="86" t="s">
        <v>55</v>
      </c>
      <c r="B19" s="102"/>
      <c r="C19" s="102"/>
      <c r="D19" s="87"/>
      <c r="E19" s="48"/>
    </row>
    <row r="20" spans="1:5" s="16" customFormat="1" ht="12.75" customHeight="1">
      <c r="A20" s="86" t="s">
        <v>68</v>
      </c>
      <c r="B20" s="102"/>
      <c r="C20" s="102"/>
      <c r="D20" s="87"/>
      <c r="E20" s="48"/>
    </row>
    <row r="21" spans="1:5" ht="12.75" customHeight="1">
      <c r="A21" s="88" t="s">
        <v>115</v>
      </c>
      <c r="B21" s="103"/>
      <c r="C21" s="103"/>
      <c r="D21" s="89"/>
      <c r="E21" s="44"/>
    </row>
    <row r="22" spans="1:5" ht="38.25" customHeight="1">
      <c r="A22" s="88" t="s">
        <v>114</v>
      </c>
      <c r="B22" s="103"/>
      <c r="C22" s="103"/>
      <c r="D22" s="89"/>
      <c r="E22" s="44"/>
    </row>
    <row r="23" spans="1:5" ht="12.75" customHeight="1">
      <c r="A23" s="88" t="s">
        <v>98</v>
      </c>
      <c r="B23" s="103"/>
      <c r="C23" s="103"/>
      <c r="D23" s="89"/>
      <c r="E23" s="44"/>
    </row>
    <row r="24" spans="1:5" ht="25.5" customHeight="1">
      <c r="A24" s="88" t="s">
        <v>94</v>
      </c>
      <c r="B24" s="103"/>
      <c r="C24" s="103"/>
      <c r="D24" s="89"/>
      <c r="E24" s="44"/>
    </row>
    <row r="25" spans="1:5" ht="12.75" customHeight="1">
      <c r="A25" s="61" t="s">
        <v>119</v>
      </c>
      <c r="B25" s="61" t="s">
        <v>93</v>
      </c>
      <c r="C25" s="61" t="s">
        <v>113</v>
      </c>
      <c r="D25" s="61" t="s">
        <v>97</v>
      </c>
      <c r="E25" s="62" t="s">
        <v>92</v>
      </c>
    </row>
    <row r="26" spans="1:5" ht="94.5" customHeight="1">
      <c r="A26" s="58">
        <v>1</v>
      </c>
      <c r="B26" s="105" t="s">
        <v>120</v>
      </c>
      <c r="C26" s="104" t="s">
        <v>129</v>
      </c>
      <c r="D26" s="66">
        <v>1</v>
      </c>
      <c r="E26" s="107"/>
    </row>
    <row r="27" spans="1:5" ht="94.5" customHeight="1">
      <c r="A27" s="58">
        <v>2</v>
      </c>
      <c r="B27" s="105" t="s">
        <v>121</v>
      </c>
      <c r="C27" s="104" t="s">
        <v>130</v>
      </c>
      <c r="D27" s="66">
        <v>3</v>
      </c>
      <c r="E27" s="107"/>
    </row>
    <row r="28" spans="1:5" ht="84" customHeight="1">
      <c r="A28" s="58">
        <v>3</v>
      </c>
      <c r="B28" s="105" t="s">
        <v>122</v>
      </c>
      <c r="C28" s="104" t="s">
        <v>131</v>
      </c>
      <c r="D28" s="66">
        <v>1</v>
      </c>
      <c r="E28" s="107"/>
    </row>
    <row r="29" spans="1:5" ht="84" customHeight="1">
      <c r="A29" s="58">
        <v>4</v>
      </c>
      <c r="B29" s="105" t="s">
        <v>123</v>
      </c>
      <c r="C29" s="104" t="s">
        <v>131</v>
      </c>
      <c r="D29" s="66">
        <v>1</v>
      </c>
      <c r="E29" s="107"/>
    </row>
    <row r="30" spans="1:5" ht="73.5" customHeight="1">
      <c r="A30" s="58">
        <v>5</v>
      </c>
      <c r="B30" s="105" t="s">
        <v>124</v>
      </c>
      <c r="C30" s="104" t="s">
        <v>132</v>
      </c>
      <c r="D30" s="66">
        <v>3</v>
      </c>
      <c r="E30" s="107"/>
    </row>
    <row r="31" spans="1:5" ht="84" customHeight="1">
      <c r="A31" s="58">
        <v>6</v>
      </c>
      <c r="B31" s="105" t="s">
        <v>125</v>
      </c>
      <c r="C31" s="104" t="s">
        <v>133</v>
      </c>
      <c r="D31" s="66">
        <v>1</v>
      </c>
      <c r="E31" s="107"/>
    </row>
    <row r="32" spans="1:5" ht="63" customHeight="1">
      <c r="A32" s="58">
        <v>7</v>
      </c>
      <c r="B32" s="105" t="s">
        <v>126</v>
      </c>
      <c r="C32" s="104" t="s">
        <v>134</v>
      </c>
      <c r="D32" s="66">
        <v>9</v>
      </c>
      <c r="E32" s="107"/>
    </row>
    <row r="33" spans="1:5" ht="63" customHeight="1">
      <c r="A33" s="58">
        <v>8</v>
      </c>
      <c r="B33" s="105" t="s">
        <v>127</v>
      </c>
      <c r="C33" s="104" t="s">
        <v>135</v>
      </c>
      <c r="D33" s="66">
        <v>4</v>
      </c>
      <c r="E33" s="107"/>
    </row>
    <row r="34" spans="1:5" ht="63" customHeight="1">
      <c r="A34" s="58">
        <v>9</v>
      </c>
      <c r="B34" s="105" t="s">
        <v>128</v>
      </c>
      <c r="C34" s="104" t="s">
        <v>136</v>
      </c>
      <c r="D34" s="66">
        <v>1</v>
      </c>
      <c r="E34" s="107"/>
    </row>
    <row r="35" spans="1:5" s="64" customFormat="1" ht="25.5" customHeight="1">
      <c r="A35" s="63"/>
      <c r="B35" s="63"/>
      <c r="C35" s="63"/>
      <c r="D35" s="65" t="s">
        <v>95</v>
      </c>
      <c r="E35" s="108">
        <f>SUMPRODUCT($D26:$D34,E26:E34)</f>
        <v>0</v>
      </c>
    </row>
    <row r="36" spans="1:5" ht="12.75" customHeight="1"/>
    <row r="37" spans="1:5" ht="12.75" customHeight="1"/>
    <row r="38" spans="1:5" ht="12.75" customHeight="1"/>
    <row r="39" spans="1:5" ht="12.75" customHeight="1">
      <c r="E39" s="67"/>
    </row>
    <row r="40" spans="1:5" ht="12.75" customHeight="1"/>
    <row r="41" spans="1:5" ht="12.75" customHeight="1"/>
  </sheetData>
  <sheetProtection password="CF4C" sheet="1" objects="1" scenarios="1" formatCells="0" formatColumns="0" formatRows="0" autoFilter="0"/>
  <protectedRanges>
    <protectedRange sqref="E1:E1048576" name="Диапазон1"/>
  </protectedRanges>
  <mergeCells count="24">
    <mergeCell ref="A6:D6"/>
    <mergeCell ref="A1:D1"/>
    <mergeCell ref="A2:D2"/>
    <mergeCell ref="A3:D3"/>
    <mergeCell ref="A4:D4"/>
    <mergeCell ref="A5:D5"/>
    <mergeCell ref="A12:D12"/>
    <mergeCell ref="A13:D13"/>
    <mergeCell ref="A14:D14"/>
    <mergeCell ref="A15:D15"/>
    <mergeCell ref="A16:D16"/>
    <mergeCell ref="A7:D7"/>
    <mergeCell ref="A8:D8"/>
    <mergeCell ref="A9:D9"/>
    <mergeCell ref="A10:D10"/>
    <mergeCell ref="A11:D11"/>
    <mergeCell ref="A17:D17"/>
    <mergeCell ref="A18:D18"/>
    <mergeCell ref="A19:D19"/>
    <mergeCell ref="A22:D22"/>
    <mergeCell ref="A24:D24"/>
    <mergeCell ref="A21:D21"/>
    <mergeCell ref="A20:D20"/>
    <mergeCell ref="A23:D23"/>
  </mergeCells>
  <conditionalFormatting sqref="E3:E16 E34 E19:E28">
    <cfRule type="containsBlanks" dxfId="2" priority="29">
      <formula>LEN(TRIM(E3))=0</formula>
    </cfRule>
  </conditionalFormatting>
  <conditionalFormatting sqref="E17:E18">
    <cfRule type="containsBlanks" dxfId="1" priority="3">
      <formula>LEN(TRIM(E17))=0</formula>
    </cfRule>
  </conditionalFormatting>
  <conditionalFormatting sqref="E29:E33">
    <cfRule type="containsBlanks" dxfId="0" priority="1">
      <formula>LEN(TRIM(E29))=0</formula>
    </cfRule>
  </conditionalFormatting>
  <dataValidations count="1">
    <dataValidation type="decimal" operator="greaterThanOrEqual" allowBlank="1" showInputMessage="1" showErrorMessage="1" sqref="E26:E34">
      <formula1>0</formula1>
    </dataValidation>
  </dataValidations>
  <pageMargins left="0.28000000000000003" right="0.2" top="0.2" bottom="0.36" header="0.19685039370078741" footer="0.19685039370078741"/>
  <pageSetup paperSize="9" scale="56" orientation="portrait" r:id="rId1"/>
  <headerFooter>
    <oddFooter>&amp;L&amp;"+,обычный"&amp;10&amp;K01+046Лист &amp;P з &amp;N листів&amp;R&amp;"+,обычный"&amp;10&amp;K01+048&amp;F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C21"/>
  <sheetViews>
    <sheetView showGridLines="0" showZeros="0" defaultGridColor="0" colorId="22" zoomScale="85" zoomScaleNormal="85" workbookViewId="0">
      <selection activeCell="C10" sqref="C10"/>
    </sheetView>
  </sheetViews>
  <sheetFormatPr defaultColWidth="0" defaultRowHeight="18" zeroHeight="1"/>
  <cols>
    <col min="1" max="1" width="15.42578125" style="5" customWidth="1"/>
    <col min="2" max="2" width="32.5703125" style="5" customWidth="1"/>
    <col min="3" max="3" width="44.140625" style="5" customWidth="1"/>
    <col min="4" max="16384" width="9.140625" style="1" hidden="1"/>
  </cols>
  <sheetData>
    <row r="1" spans="1:3" s="10" customFormat="1">
      <c r="A1" s="33" t="s">
        <v>60</v>
      </c>
      <c r="B1" s="32"/>
      <c r="C1" s="56" t="str">
        <f>CONCATENATE("Вхідний № ",RIGHT(LEFT(Документація!$B$19,10),3),"/_______")</f>
        <v>Вхідний № 681/_______</v>
      </c>
    </row>
    <row r="2" spans="1:3" s="10" customFormat="1">
      <c r="A2" s="34">
        <f>WORKDAY(Документація!$B$38,-1)</f>
        <v>43801</v>
      </c>
      <c r="B2" s="31"/>
      <c r="C2" s="13"/>
    </row>
    <row r="3" spans="1:3" s="10" customFormat="1">
      <c r="A3" s="5"/>
      <c r="B3" s="4"/>
      <c r="C3" s="13" t="s">
        <v>32</v>
      </c>
    </row>
    <row r="4" spans="1:3" ht="67.5" customHeight="1">
      <c r="A4" s="17" t="s">
        <v>0</v>
      </c>
      <c r="B4" s="96">
        <f>'Додаток 1'!$E$3</f>
        <v>0</v>
      </c>
      <c r="C4" s="96"/>
    </row>
    <row r="5" spans="1:3" ht="18" customHeight="1">
      <c r="A5" s="6"/>
      <c r="B5" s="97">
        <f>'Додаток 1'!$E$8</f>
        <v>0</v>
      </c>
      <c r="C5" s="97"/>
    </row>
    <row r="6" spans="1:3">
      <c r="A6" s="13" t="s">
        <v>31</v>
      </c>
      <c r="B6" s="97">
        <f>'Додаток 1'!$E$10</f>
        <v>0</v>
      </c>
      <c r="C6" s="97"/>
    </row>
    <row r="7" spans="1:3" s="2" customFormat="1" ht="18" customHeight="1">
      <c r="A7" s="27"/>
      <c r="B7" s="98">
        <f>'Додаток 1'!$E$11</f>
        <v>0</v>
      </c>
      <c r="C7" s="98"/>
    </row>
    <row r="8" spans="1:3" s="10" customFormat="1" ht="18" customHeight="1">
      <c r="A8" s="27"/>
      <c r="B8" s="97">
        <f>'Додаток 1'!$E$12</f>
        <v>0</v>
      </c>
      <c r="C8" s="97"/>
    </row>
    <row r="9" spans="1:3" s="10" customFormat="1" ht="18" customHeight="1">
      <c r="A9" s="14"/>
      <c r="B9" s="29"/>
      <c r="C9" s="30"/>
    </row>
    <row r="10" spans="1:3" s="3" customFormat="1" ht="161.25" customHeight="1">
      <c r="A10" s="14"/>
      <c r="B10" s="14"/>
      <c r="C10" s="14"/>
    </row>
    <row r="11" spans="1:3" s="2" customFormat="1">
      <c r="A11" s="6"/>
      <c r="B11" s="94" t="s">
        <v>20</v>
      </c>
      <c r="C11" s="94"/>
    </row>
    <row r="12" spans="1:3" ht="131.25" customHeight="1">
      <c r="A12" s="7"/>
      <c r="B12" s="95" t="str">
        <f>Документація!$B$3</f>
        <v>Торгове обладнання для магазину Секунда, м. Київ, ТРЦ Ocean Plaza</v>
      </c>
      <c r="C12" s="95"/>
    </row>
    <row r="13" spans="1:3" s="10" customFormat="1" ht="143.25" customHeight="1">
      <c r="A13" s="7"/>
      <c r="B13" s="12"/>
      <c r="C13" s="12"/>
    </row>
    <row r="14" spans="1:3">
      <c r="B14" s="18" t="s">
        <v>1</v>
      </c>
      <c r="C14" s="10" t="s">
        <v>19</v>
      </c>
    </row>
    <row r="15" spans="1:3" s="3" customFormat="1">
      <c r="C15" s="10" t="s">
        <v>2</v>
      </c>
    </row>
    <row r="16" spans="1:3" s="3" customFormat="1">
      <c r="B16" s="5"/>
      <c r="C16" s="10" t="s">
        <v>53</v>
      </c>
    </row>
    <row r="17" spans="3:3">
      <c r="C17" s="10" t="s">
        <v>3</v>
      </c>
    </row>
    <row r="18" spans="3:3">
      <c r="C18" s="10" t="s">
        <v>4</v>
      </c>
    </row>
    <row r="19" spans="3:3">
      <c r="C19" s="10" t="str">
        <f>Документація!$B$19</f>
        <v>tender-681@foxtrot.ua</v>
      </c>
    </row>
    <row r="20" spans="3:3">
      <c r="C20" s="19" t="s">
        <v>42</v>
      </c>
    </row>
    <row r="21" spans="3:3" hidden="1"/>
  </sheetData>
  <sheetProtection password="C79F" sheet="1" objects="1" scenarios="1" selectLockedCells="1" selectUnlockedCells="1"/>
  <mergeCells count="7">
    <mergeCell ref="B11:C11"/>
    <mergeCell ref="B12:C12"/>
    <mergeCell ref="B4:C4"/>
    <mergeCell ref="B5:C5"/>
    <mergeCell ref="B6:C6"/>
    <mergeCell ref="B7:C7"/>
    <mergeCell ref="B8:C8"/>
  </mergeCells>
  <dataValidations count="1">
    <dataValidation allowBlank="1" showInputMessage="1" showErrorMessage="1" promptTitle="Заповнюється" prompt="Тендерним комітетом" sqref="C3 C1"/>
  </dataValidations>
  <hyperlinks>
    <hyperlink ref="C20" r:id="rId1"/>
  </hyperlinks>
  <pageMargins left="0.70866141732283472" right="0.31496062992125984" top="0.55118110236220474" bottom="0.55118110236220474" header="0" footer="0"/>
  <pageSetup paperSize="9" scale="9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Документація</vt:lpstr>
      <vt:lpstr>Додаток 1</vt:lpstr>
      <vt:lpstr>Титульний лист конверта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2019-11-26T16:11:40Z</dcterms:modified>
</cp:coreProperties>
</file>