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1'!$A$1:$C$40</definedName>
    <definedName name="_xlnm.Print_Area" localSheetId="0">Документація!$A$1:$B$63</definedName>
  </definedNames>
  <calcPr calcId="162913"/>
</workbook>
</file>

<file path=xl/calcChain.xml><?xml version="1.0" encoding="utf-8"?>
<calcChain xmlns="http://schemas.openxmlformats.org/spreadsheetml/2006/main">
  <c r="C40" i="15" l="1"/>
  <c r="A1" i="15" l="1"/>
  <c r="C1" i="15"/>
  <c r="C2" i="15"/>
  <c r="C3" i="15"/>
  <c r="B7" i="1"/>
  <c r="B8" i="1"/>
  <c r="B6" i="1"/>
  <c r="B5" i="1"/>
  <c r="B4" i="1"/>
  <c r="A2" i="15"/>
  <c r="A2" i="1"/>
  <c r="B12" i="1"/>
  <c r="C15" i="1"/>
  <c r="C1" i="1" s="1"/>
</calcChain>
</file>

<file path=xl/sharedStrings.xml><?xml version="1.0" encoding="utf-8"?>
<sst xmlns="http://schemas.openxmlformats.org/spreadsheetml/2006/main" count="126" uniqueCount="126">
  <si>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</si>
  <si>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</si>
  <si>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</si>
  <si>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</si>
  <si>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</si>
  <si>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</si>
  <si>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</si>
  <si>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</si>
  <si>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</si>
  <si>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</si>
  <si>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</si>
  <si>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</si>
  <si>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</si>
  <si>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</si>
  <si>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</si>
  <si>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</si>
  <si>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</si>
  <si>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</si>
  <si>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</si>
  <si>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</si>
  <si>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</si>
  <si>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</si>
  <si>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</si>
  <si>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</si>
  <si>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</si>
  <si>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</si>
  <si>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</si>
  <si>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</si>
  <si>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</si>
  <si>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</si>
  <si>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</si>
  <si>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</si>
  <si>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</si>
  <si>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</si>
  <si>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</si>
  <si>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</si>
  <si>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</si>
  <si>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</si>
  <si>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</si>
  <si>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</si>
  <si>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</si>
  <si>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</si>
  <si>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</si>
  <si>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</si>
  <si>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</si>
  <si>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</si>
  <si>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</si>
  <si>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</si>
  <si>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</si>
  <si>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</si>
  <si>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</si>
  <si>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</si>
  <si>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</si>
  <si>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</si>
  <si>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</si>
  <si>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</si>
  <si>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</si>
  <si>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</si>
  <si>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</si>
  <si>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</si>
  <si>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</si>
  <si>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</si>
  <si>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</si>
  <si>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</si>
  <si>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</si>
  <si>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</si>
  <si>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</si>
  <si>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</si>
  <si>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</si>
  <si>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</si>
  <si>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</si>
  <si>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</si>
  <si>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</si>
  <si>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</si>
  <si>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</si>
  <si>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</si>
  <si>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</si>
  <si>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</si>
  <si>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</si>
  <si>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</si>
  <si>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</si>
  <si>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</si>
  <si>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</si>
  <si>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</si>
  <si>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</si>
  <si>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</si>
  <si>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</si>
  <si>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2. Мають необхідне обладнання, кваліфікований персонал та досвід в даному напрямку не менше 1 року.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</si>
  <si>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</si>
  <si>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</si>
  <si>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Документ, що засвідчує повноваження керівника (виписка з статуту, тощо).</t>
  </si>
  <si>
    <t>Найменування</t>
  </si>
  <si>
    <t>Вартість закупівлі, грн. з ПДВ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</si>
  <si>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документації.</t>
  </si>
  <si>
    <t>Вказати основних клієнтів за напрямком даної закупівлі.</t>
  </si>
  <si>
    <t>Кількість, шт.</t>
  </si>
  <si>
    <r>
      <rPr>
        <b/>
        <sz val="10"/>
        <rFont val="Arial"/>
        <family val="2"/>
        <charset val="204"/>
      </rPr>
      <t>Строк доставки</t>
    </r>
    <r>
      <rPr>
        <sz val="10"/>
        <rFont val="Arial"/>
        <family val="2"/>
        <charset val="204"/>
      </rPr>
      <t xml:space="preserve"> вказати в робочих днях.</t>
    </r>
  </si>
  <si>
    <t>Ціна 
грн. з ПДВ</t>
  </si>
  <si>
    <t>Розмір електронного листа не повинен перевищувати 15 Мб. 
Якщо розмір електронного листа перевищує 15 Мб, потрібно відправити пропозицію декількома листами.</t>
  </si>
  <si>
    <t>- Проект Договору.</t>
  </si>
  <si>
    <r>
      <rPr>
        <b/>
        <sz val="10"/>
        <rFont val="Arial"/>
        <family val="2"/>
        <charset val="204"/>
      </rPr>
      <t>Безготівкова оплата</t>
    </r>
    <r>
      <rPr>
        <sz val="10"/>
        <rFont val="Arial"/>
        <family val="2"/>
        <charset val="204"/>
      </rPr>
      <t xml:space="preserve"> по факту поставки протягом протягом 5 банківських днів після отримання повного комплекту платіжних документів: рахунок-фактура, видаткова накладна, товарно-транспортна накладна, зареєстровна податкова накладна. 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</si>
  <si>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rPr>
        <b/>
        <sz val="10"/>
        <rFont val="Arial"/>
        <family val="2"/>
        <charset val="204"/>
      </rPr>
      <t>Гарантійний строк</t>
    </r>
    <r>
      <rPr>
        <sz val="10"/>
        <rFont val="Arial"/>
        <family val="2"/>
        <charset val="204"/>
      </rPr>
      <t xml:space="preserve"> підлогомиючої машини. </t>
    </r>
    <r>
      <rPr>
        <i/>
        <sz val="10"/>
        <rFont val="Arial"/>
        <family val="2"/>
        <charset val="204"/>
      </rPr>
      <t>Вказати в місяцях.</t>
    </r>
  </si>
  <si>
    <t>Час заряду 5 год.</t>
  </si>
  <si>
    <t>Технічні характеристики</t>
  </si>
  <si>
    <r>
      <t xml:space="preserve">Акумуляторна підлогомиюча машина з ручним керуванням </t>
    </r>
    <r>
      <rPr>
        <b/>
        <sz val="10"/>
        <rFont val="Arial"/>
        <family val="2"/>
        <charset val="204"/>
      </rPr>
      <t>Becker A5 EVO 50B</t>
    </r>
  </si>
  <si>
    <t>Вага 148 кг</t>
  </si>
  <si>
    <t>Кількість щіток 1</t>
  </si>
  <si>
    <t>Місце для оператора без сидіння</t>
  </si>
  <si>
    <t>Напруга 24 В</t>
  </si>
  <si>
    <t>Обсяг бака для брудної води 50 - 60 л</t>
  </si>
  <si>
    <t>Обсяг бака для чистої води 44 л</t>
  </si>
  <si>
    <t>Продуктивність: 2000 м² / год</t>
  </si>
  <si>
    <t>Робоча ширина всмоктування 800 мм</t>
  </si>
  <si>
    <t>Ширина очищення 500 мм</t>
  </si>
  <si>
    <t>Розміри (Д х Ш х В)  116 х 51 х 98 см</t>
  </si>
  <si>
    <t>tender-682@foxtrot.ua</t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</si>
  <si>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за рахунок Підрядника за адресою: м. Чернівці, вул. Головна, 265а
</t>
    </r>
    <r>
      <rPr>
        <i/>
        <sz val="10"/>
        <rFont val="Arial"/>
        <family val="2"/>
        <charset val="204"/>
      </rPr>
      <t>Підтвердити.</t>
    </r>
  </si>
  <si>
    <t>Критеріями вибора переможця ціна та строк поставки.</t>
  </si>
  <si>
    <r>
      <rPr>
        <b/>
        <sz val="10"/>
        <color theme="1"/>
        <rFont val="Arial"/>
        <family val="2"/>
        <charset val="204"/>
      </rPr>
      <t xml:space="preserve">Мета: </t>
    </r>
    <r>
      <rPr>
        <sz val="10"/>
        <color theme="1"/>
        <rFont val="Arial"/>
        <family val="2"/>
        <charset val="204"/>
      </rPr>
      <t>закупівля акумуляторної підлогомийної машини Becker A5 EVO 50B з ручним керуванням з доставкою на адресу Замовника.</t>
    </r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</si>
  <si>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адресу, яка доступна тільки до дати розкриття пропозицій:</t>
    </r>
  </si>
  <si>
    <t>- Технічну документацію / паспорт на підлогомийну машину Becker A5 EVO 50B;</t>
  </si>
  <si>
    <t>3.2. Строк, протягом якого пропозиції Учасників є дійсними</t>
  </si>
  <si>
    <t>3.3. Кваліфікаційні критерії до Учасників</t>
  </si>
  <si>
    <t>Умови та вимоги до закупівлі</t>
  </si>
  <si>
    <r>
      <rPr>
        <sz val="10"/>
        <rFont val="Arial"/>
        <family val="2"/>
        <charset val="204"/>
      </rPr>
      <t xml:space="preserve">Умови предмету закупівлі та обсяги закупівлі зазначені в </t>
    </r>
    <r>
      <rPr>
        <u/>
        <sz val="10"/>
        <color theme="10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</si>
  <si>
    <t>Акумуляторна підлогомийна машина Becker A5 EVO 50B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</si>
</sst>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_-* #,##0.00\ _₽_-;\-* #,##0.00\ _₽_-;_-* &quot;-&quot;??\ _₽_-;_-@_-"/>
    <numFmt numFmtId="168" formatCode="[&lt;=9999999]0##\-##\-##;\(0##\)\ ###\-##\-##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8">
    <xf numFmtId="0" fontId="0" fillId="0" borderId="0"/>
    <xf numFmtId="0" fontId="15" fillId="0" borderId="0" applyNumberFormat="0" applyFill="0" applyBorder="0" applyAlignment="0" applyProtection="0"/>
    <xf numFmtId="0" fontId="18" fillId="0" borderId="0"/>
    <xf numFmtId="0" fontId="19" fillId="0" borderId="0"/>
    <xf numFmtId="0" fontId="11" fillId="0" borderId="0"/>
    <xf numFmtId="165" fontId="11" fillId="0" borderId="0" applyFont="0" applyFill="0" applyBorder="0" applyAlignment="0" applyProtection="0"/>
    <xf numFmtId="0" fontId="23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27" fillId="0" borderId="0"/>
    <xf numFmtId="0" fontId="9" fillId="0" borderId="0"/>
    <xf numFmtId="0" fontId="28" fillId="0" borderId="0"/>
    <xf numFmtId="0" fontId="29" fillId="0" borderId="0"/>
    <xf numFmtId="0" fontId="8" fillId="0" borderId="0"/>
    <xf numFmtId="0" fontId="7" fillId="0" borderId="0"/>
    <xf numFmtId="0" fontId="18" fillId="0" borderId="0"/>
    <xf numFmtId="0" fontId="24" fillId="0" borderId="0"/>
    <xf numFmtId="0" fontId="26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26" fillId="0" borderId="0" applyFont="0" applyFill="0" applyBorder="0" applyAlignment="0" applyProtection="0"/>
    <xf numFmtId="0" fontId="4" fillId="0" borderId="0"/>
    <xf numFmtId="0" fontId="3" fillId="0" borderId="0"/>
    <xf numFmtId="167" fontId="2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3" fontId="24" fillId="0" borderId="0">
      <alignment horizontal="center"/>
    </xf>
    <xf numFmtId="3" fontId="24" fillId="0" borderId="0">
      <alignment horizontal="center"/>
    </xf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14" fillId="0" borderId="0" xfId="0" applyFont="1"/>
    <xf numFmtId="0" fontId="12" fillId="0" borderId="0" xfId="0" applyFont="1"/>
    <xf numFmtId="0" fontId="14" fillId="0" borderId="0" xfId="0" applyFont="1" applyFill="1" applyBorder="1" applyAlignment="1" applyProtection="1">
      <alignment vertical="top" wrapText="1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2" fillId="0" borderId="0" xfId="0" applyFont="1" applyAlignment="1"/>
    <xf numFmtId="0" fontId="30" fillId="0" borderId="0" xfId="0" applyFont="1" applyFill="1" applyAlignment="1">
      <alignment vertical="center"/>
    </xf>
    <xf numFmtId="166" fontId="30" fillId="0" borderId="0" xfId="0" applyNumberFormat="1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3" xfId="0" applyFont="1" applyBorder="1" applyAlignment="1">
      <alignment vertical="center" wrapText="1"/>
    </xf>
    <xf numFmtId="0" fontId="33" fillId="0" borderId="3" xfId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166" fontId="21" fillId="0" borderId="3" xfId="0" applyNumberFormat="1" applyFont="1" applyFill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33" fillId="0" borderId="0" xfId="1" applyFont="1" applyBorder="1" applyAlignment="1">
      <alignment vertical="center" wrapText="1"/>
    </xf>
    <xf numFmtId="0" fontId="22" fillId="0" borderId="0" xfId="0" applyFont="1" applyBorder="1" applyAlignment="1">
      <alignment vertical="top"/>
    </xf>
    <xf numFmtId="0" fontId="22" fillId="0" borderId="14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vertical="center" wrapText="1"/>
    </xf>
    <xf numFmtId="0" fontId="22" fillId="0" borderId="0" xfId="37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 vertical="top"/>
    </xf>
    <xf numFmtId="0" fontId="37" fillId="0" borderId="0" xfId="37" applyFont="1"/>
    <xf numFmtId="0" fontId="22" fillId="0" borderId="0" xfId="37" applyFont="1" applyAlignment="1">
      <alignment horizont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2" xfId="0" quotePrefix="1" applyFont="1" applyBorder="1" applyAlignment="1">
      <alignment horizontal="left" vertical="center" wrapText="1"/>
    </xf>
    <xf numFmtId="0" fontId="38" fillId="0" borderId="22" xfId="0" applyFont="1" applyBorder="1" applyAlignment="1">
      <alignment vertical="center" wrapText="1"/>
    </xf>
    <xf numFmtId="0" fontId="38" fillId="0" borderId="22" xfId="0" quotePrefix="1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5" fillId="0" borderId="25" xfId="40" applyFont="1" applyFill="1" applyBorder="1" applyAlignment="1">
      <alignment horizontal="center" vertical="center" wrapText="1"/>
    </xf>
    <xf numFmtId="0" fontId="25" fillId="0" borderId="26" xfId="4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168" fontId="24" fillId="0" borderId="25" xfId="0" applyNumberFormat="1" applyFont="1" applyFill="1" applyBorder="1" applyAlignment="1">
      <alignment horizontal="left" vertical="center"/>
    </xf>
    <xf numFmtId="0" fontId="38" fillId="0" borderId="24" xfId="0" quotePrefix="1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/>
    </xf>
    <xf numFmtId="167" fontId="24" fillId="0" borderId="17" xfId="38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29" xfId="0" applyFont="1" applyFill="1" applyBorder="1" applyAlignment="1">
      <alignment vertical="center"/>
    </xf>
    <xf numFmtId="43" fontId="39" fillId="3" borderId="27" xfId="44" applyFont="1" applyFill="1" applyBorder="1" applyAlignment="1">
      <alignment vertical="center"/>
    </xf>
    <xf numFmtId="49" fontId="24" fillId="0" borderId="26" xfId="0" applyNumberFormat="1" applyFont="1" applyFill="1" applyBorder="1" applyAlignment="1">
      <alignment horizontal="left" vertical="center" wrapText="1"/>
    </xf>
    <xf numFmtId="169" fontId="25" fillId="0" borderId="27" xfId="31" applyNumberFormat="1" applyFont="1" applyFill="1" applyBorder="1" applyAlignment="1" applyProtection="1">
      <alignment horizontal="center" vertical="center" wrapText="1"/>
      <protection locked="0"/>
    </xf>
    <xf numFmtId="49" fontId="25" fillId="0" borderId="26" xfId="0" applyNumberFormat="1" applyFont="1" applyFill="1" applyBorder="1" applyAlignment="1">
      <alignment vertical="center" wrapText="1"/>
    </xf>
    <xf numFmtId="49" fontId="24" fillId="0" borderId="29" xfId="0" applyNumberFormat="1" applyFont="1" applyFill="1" applyBorder="1" applyAlignment="1">
      <alignment vertical="center" wrapText="1"/>
    </xf>
    <xf numFmtId="49" fontId="24" fillId="0" borderId="27" xfId="0" applyNumberFormat="1" applyFont="1" applyFill="1" applyBorder="1" applyAlignment="1">
      <alignment vertical="center" wrapText="1"/>
    </xf>
    <xf numFmtId="0" fontId="25" fillId="0" borderId="25" xfId="38" applyNumberFormat="1" applyFont="1" applyFill="1" applyBorder="1" applyAlignment="1">
      <alignment horizontal="left" vertical="center"/>
    </xf>
    <xf numFmtId="0" fontId="24" fillId="0" borderId="25" xfId="38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2" fillId="0" borderId="6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5" fillId="2" borderId="25" xfId="0" applyFont="1" applyFill="1" applyBorder="1" applyAlignment="1">
      <alignment vertical="center" wrapText="1"/>
    </xf>
    <xf numFmtId="0" fontId="24" fillId="0" borderId="25" xfId="8" applyFont="1" applyFill="1" applyBorder="1" applyAlignment="1">
      <alignment wrapText="1"/>
    </xf>
    <xf numFmtId="0" fontId="24" fillId="0" borderId="26" xfId="8" applyFont="1" applyFill="1" applyBorder="1" applyAlignment="1">
      <alignment wrapText="1"/>
    </xf>
    <xf numFmtId="0" fontId="24" fillId="0" borderId="2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8" fontId="12" fillId="0" borderId="0" xfId="0" applyNumberFormat="1" applyFont="1" applyFill="1" applyBorder="1" applyAlignment="1">
      <alignment horizontal="left" vertical="top" wrapText="1"/>
    </xf>
  </cellXfs>
  <cellStyles count="48">
    <cellStyle name="Excel Built-in Normal" xfId="13"/>
    <cellStyle name="Normal 2 2" xfId="6"/>
    <cellStyle name="Normal_62C79F3C" xfId="10"/>
    <cellStyle name="TableStyleLight1" xfId="11"/>
    <cellStyle name="Гиперссылка" xfId="1" builtinId="8"/>
    <cellStyle name="Обычный" xfId="0" builtinId="0"/>
    <cellStyle name="Обычный 10" xfId="43"/>
    <cellStyle name="Обычный 12" xfId="7"/>
    <cellStyle name="Обычный 12 2" xfId="23"/>
    <cellStyle name="Обычный 14" xfId="9"/>
    <cellStyle name="Обычный 14 2" xfId="25"/>
    <cellStyle name="Обычный 14 3" xfId="39"/>
    <cellStyle name="Обычный 16" xfId="47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2 2 2" xfId="42"/>
    <cellStyle name="Обычный 3 3" xfId="21"/>
    <cellStyle name="Обычный 3 4" xfId="30"/>
    <cellStyle name="Обычный 3 5" xfId="37"/>
    <cellStyle name="Обычный 3 6" xfId="45"/>
    <cellStyle name="Обычный 31" xfId="14"/>
    <cellStyle name="Обычный 4" xfId="8"/>
    <cellStyle name="Обычный 4 2" xfId="24"/>
    <cellStyle name="Обычный 4 3" xfId="32"/>
    <cellStyle name="Обычный 4 4" xfId="41"/>
    <cellStyle name="Обычный 4 5" xfId="46"/>
    <cellStyle name="Обычный 5" xfId="12"/>
    <cellStyle name="Обычный 5 2" xfId="16"/>
    <cellStyle name="Обычный 5 2 2" xfId="28"/>
    <cellStyle name="Обычный 5 3" xfId="26"/>
    <cellStyle name="Обычный 5 4" xfId="34"/>
    <cellStyle name="Обычный 5 5" xfId="36"/>
    <cellStyle name="Обычный 8" xfId="15"/>
    <cellStyle name="Обычный 8 2" xfId="27"/>
    <cellStyle name="Обычный_Книга11" xfId="40"/>
    <cellStyle name="Стиль 1" xfId="3"/>
    <cellStyle name="Финансовый" xfId="44" builtinId="3"/>
    <cellStyle name="Финансовый 2" xfId="5"/>
    <cellStyle name="Финансовый 2 2" xfId="20"/>
    <cellStyle name="Финансовый 2 2 2" xfId="29"/>
    <cellStyle name="Финансовый 2 2 3" xfId="33"/>
    <cellStyle name="Финансовый 2 3" xfId="22"/>
    <cellStyle name="Финансовый 2 4" xfId="31"/>
    <cellStyle name="Финансовый 3" xfId="35"/>
    <cellStyle name="Финансовый 4" xfId="38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682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2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29" customWidth="1"/>
    <col min="2" max="2" width="96.28515625" style="31" customWidth="1"/>
    <col min="3" max="16384" width="9.140625" style="33"/>
  </cols>
  <sheetData>
    <row r="1" spans="1:2" ht="15.75" x14ac:dyDescent="0.25">
      <c r="A1" s="88" t="s">
        <v>20</v>
      </c>
      <c r="B1" s="88"/>
    </row>
    <row r="2" spans="1:2" x14ac:dyDescent="0.25">
      <c r="A2" s="86" t="s">
        <v>52</v>
      </c>
      <c r="B2" s="87"/>
    </row>
    <row r="3" spans="1:2" ht="27" customHeight="1" x14ac:dyDescent="0.25">
      <c r="A3" s="91" t="s">
        <v>53</v>
      </c>
      <c r="B3" s="38" t="s">
        <v>125</v>
      </c>
    </row>
    <row r="4" spans="1:2" ht="25.5" x14ac:dyDescent="0.25">
      <c r="A4" s="92"/>
      <c r="B4" s="39" t="s">
        <v>118</v>
      </c>
    </row>
    <row r="5" spans="1:2" x14ac:dyDescent="0.25">
      <c r="A5" s="92"/>
      <c r="B5" s="23" t="s">
        <v>124</v>
      </c>
    </row>
    <row r="6" spans="1:2" x14ac:dyDescent="0.25">
      <c r="A6" s="93"/>
      <c r="B6" s="24"/>
    </row>
    <row r="7" spans="1:2" x14ac:dyDescent="0.25">
      <c r="A7" s="77" t="s">
        <v>66</v>
      </c>
      <c r="B7" s="60" t="s">
        <v>6</v>
      </c>
    </row>
    <row r="8" spans="1:2" x14ac:dyDescent="0.25">
      <c r="A8" s="85"/>
      <c r="B8" s="22" t="s">
        <v>89</v>
      </c>
    </row>
    <row r="9" spans="1:2" x14ac:dyDescent="0.25">
      <c r="A9" s="86" t="s">
        <v>47</v>
      </c>
      <c r="B9" s="90"/>
    </row>
    <row r="10" spans="1:2" ht="25.5" x14ac:dyDescent="0.25">
      <c r="A10" s="77" t="s">
        <v>7</v>
      </c>
      <c r="B10" s="25" t="s">
        <v>8</v>
      </c>
    </row>
    <row r="11" spans="1:2" x14ac:dyDescent="0.25">
      <c r="A11" s="85"/>
      <c r="B11" s="23" t="s">
        <v>19</v>
      </c>
    </row>
    <row r="12" spans="1:2" x14ac:dyDescent="0.25">
      <c r="A12" s="78"/>
      <c r="B12" s="24" t="s">
        <v>36</v>
      </c>
    </row>
    <row r="13" spans="1:2" x14ac:dyDescent="0.25">
      <c r="A13" s="89" t="s">
        <v>48</v>
      </c>
      <c r="B13" s="87"/>
    </row>
    <row r="14" spans="1:2" x14ac:dyDescent="0.25">
      <c r="A14" s="94" t="s">
        <v>79</v>
      </c>
      <c r="B14" s="46" t="s">
        <v>80</v>
      </c>
    </row>
    <row r="15" spans="1:2" x14ac:dyDescent="0.25">
      <c r="A15" s="95"/>
      <c r="B15" s="47" t="s">
        <v>84</v>
      </c>
    </row>
    <row r="16" spans="1:2" x14ac:dyDescent="0.25">
      <c r="A16" s="95"/>
      <c r="B16" s="48" t="s">
        <v>83</v>
      </c>
    </row>
    <row r="17" spans="1:2" x14ac:dyDescent="0.25">
      <c r="A17" s="95"/>
      <c r="B17" s="48" t="s">
        <v>85</v>
      </c>
    </row>
    <row r="18" spans="1:2" x14ac:dyDescent="0.25">
      <c r="A18" s="95"/>
      <c r="B18" s="48" t="s">
        <v>67</v>
      </c>
    </row>
    <row r="19" spans="1:2" x14ac:dyDescent="0.25">
      <c r="A19" s="95"/>
      <c r="B19" s="48" t="s">
        <v>63</v>
      </c>
    </row>
    <row r="20" spans="1:2" ht="25.5" x14ac:dyDescent="0.25">
      <c r="A20" s="95"/>
      <c r="B20" s="47" t="s">
        <v>119</v>
      </c>
    </row>
    <row r="21" spans="1:2" x14ac:dyDescent="0.25">
      <c r="A21" s="95"/>
      <c r="B21" s="23" t="s">
        <v>115</v>
      </c>
    </row>
    <row r="22" spans="1:2" ht="24.75" customHeight="1" x14ac:dyDescent="0.25">
      <c r="A22" s="95"/>
      <c r="B22" s="50" t="s">
        <v>98</v>
      </c>
    </row>
    <row r="23" spans="1:2" x14ac:dyDescent="0.25">
      <c r="A23" s="95"/>
      <c r="B23" s="48" t="s">
        <v>68</v>
      </c>
    </row>
    <row r="24" spans="1:2" x14ac:dyDescent="0.25">
      <c r="A24" s="95"/>
      <c r="B24" s="49" t="s">
        <v>76</v>
      </c>
    </row>
    <row r="25" spans="1:2" ht="25.5" x14ac:dyDescent="0.25">
      <c r="A25" s="95"/>
      <c r="B25" s="51" t="s">
        <v>64</v>
      </c>
    </row>
    <row r="26" spans="1:2" x14ac:dyDescent="0.25">
      <c r="A26" s="95"/>
      <c r="B26" s="49" t="s">
        <v>120</v>
      </c>
    </row>
    <row r="27" spans="1:2" x14ac:dyDescent="0.25">
      <c r="A27" s="95"/>
      <c r="B27" s="49" t="s">
        <v>99</v>
      </c>
    </row>
    <row r="28" spans="1:2" x14ac:dyDescent="0.25">
      <c r="A28" s="96"/>
      <c r="B28" s="58"/>
    </row>
    <row r="29" spans="1:2" ht="25.5" x14ac:dyDescent="0.25">
      <c r="A29" s="59" t="s">
        <v>121</v>
      </c>
      <c r="B29" s="24" t="s">
        <v>88</v>
      </c>
    </row>
    <row r="30" spans="1:2" ht="25.5" x14ac:dyDescent="0.25">
      <c r="A30" s="77" t="s">
        <v>122</v>
      </c>
      <c r="B30" s="25" t="s">
        <v>18</v>
      </c>
    </row>
    <row r="31" spans="1:2" x14ac:dyDescent="0.25">
      <c r="A31" s="85"/>
      <c r="B31" s="26" t="s">
        <v>38</v>
      </c>
    </row>
    <row r="32" spans="1:2" x14ac:dyDescent="0.25">
      <c r="A32" s="85"/>
      <c r="B32" s="26" t="s">
        <v>87</v>
      </c>
    </row>
    <row r="33" spans="1:2" x14ac:dyDescent="0.25">
      <c r="A33" s="86" t="s">
        <v>49</v>
      </c>
      <c r="B33" s="90"/>
    </row>
    <row r="34" spans="1:2" x14ac:dyDescent="0.25">
      <c r="A34" s="77" t="s">
        <v>81</v>
      </c>
      <c r="B34" s="25" t="s">
        <v>72</v>
      </c>
    </row>
    <row r="35" spans="1:2" x14ac:dyDescent="0.25">
      <c r="A35" s="85"/>
      <c r="B35" s="22" t="s">
        <v>73</v>
      </c>
    </row>
    <row r="36" spans="1:2" x14ac:dyDescent="0.25">
      <c r="A36" s="85"/>
      <c r="B36" s="27">
        <v>43804</v>
      </c>
    </row>
    <row r="37" spans="1:2" ht="25.5" x14ac:dyDescent="0.25">
      <c r="A37" s="77" t="s">
        <v>82</v>
      </c>
      <c r="B37" s="25" t="s">
        <v>86</v>
      </c>
    </row>
    <row r="38" spans="1:2" x14ac:dyDescent="0.25">
      <c r="A38" s="85"/>
      <c r="B38" s="22" t="s">
        <v>9</v>
      </c>
    </row>
    <row r="39" spans="1:2" x14ac:dyDescent="0.25">
      <c r="A39" s="78"/>
      <c r="B39" s="22" t="s">
        <v>77</v>
      </c>
    </row>
    <row r="40" spans="1:2" x14ac:dyDescent="0.25">
      <c r="A40" s="89" t="s">
        <v>50</v>
      </c>
      <c r="B40" s="87"/>
    </row>
    <row r="41" spans="1:2" x14ac:dyDescent="0.25">
      <c r="A41" s="75" t="s">
        <v>10</v>
      </c>
      <c r="B41" s="61" t="s">
        <v>117</v>
      </c>
    </row>
    <row r="42" spans="1:2" ht="25.5" x14ac:dyDescent="0.25">
      <c r="A42" s="76"/>
      <c r="B42" s="34" t="s">
        <v>93</v>
      </c>
    </row>
    <row r="43" spans="1:2" ht="38.25" x14ac:dyDescent="0.25">
      <c r="A43" s="59" t="s">
        <v>11</v>
      </c>
      <c r="B43" s="22" t="s">
        <v>12</v>
      </c>
    </row>
    <row r="44" spans="1:2" x14ac:dyDescent="0.25">
      <c r="A44" s="77" t="s">
        <v>13</v>
      </c>
      <c r="B44" s="25" t="s">
        <v>14</v>
      </c>
    </row>
    <row r="45" spans="1:2" x14ac:dyDescent="0.25">
      <c r="A45" s="85"/>
      <c r="B45" s="26" t="s">
        <v>39</v>
      </c>
    </row>
    <row r="46" spans="1:2" x14ac:dyDescent="0.25">
      <c r="A46" s="85"/>
      <c r="B46" s="26" t="s">
        <v>40</v>
      </c>
    </row>
    <row r="47" spans="1:2" ht="25.5" x14ac:dyDescent="0.25">
      <c r="A47" s="78"/>
      <c r="B47" s="24" t="s">
        <v>34</v>
      </c>
    </row>
    <row r="48" spans="1:2" x14ac:dyDescent="0.25">
      <c r="A48" s="77" t="s">
        <v>15</v>
      </c>
      <c r="B48" s="25" t="s">
        <v>16</v>
      </c>
    </row>
    <row r="49" spans="1:2" x14ac:dyDescent="0.25">
      <c r="A49" s="85"/>
      <c r="B49" s="26" t="s">
        <v>41</v>
      </c>
    </row>
    <row r="50" spans="1:2" x14ac:dyDescent="0.25">
      <c r="A50" s="85"/>
      <c r="B50" s="26" t="s">
        <v>42</v>
      </c>
    </row>
    <row r="51" spans="1:2" ht="25.5" x14ac:dyDescent="0.25">
      <c r="A51" s="78"/>
      <c r="B51" s="24" t="s">
        <v>17</v>
      </c>
    </row>
    <row r="52" spans="1:2" x14ac:dyDescent="0.25">
      <c r="A52" s="82" t="s">
        <v>71</v>
      </c>
      <c r="B52" s="22" t="s">
        <v>74</v>
      </c>
    </row>
    <row r="53" spans="1:2" x14ac:dyDescent="0.25">
      <c r="A53" s="83"/>
      <c r="B53" s="26" t="s">
        <v>54</v>
      </c>
    </row>
    <row r="54" spans="1:2" x14ac:dyDescent="0.25">
      <c r="A54" s="83"/>
      <c r="B54" s="26" t="s">
        <v>56</v>
      </c>
    </row>
    <row r="55" spans="1:2" x14ac:dyDescent="0.25">
      <c r="A55" s="83"/>
      <c r="B55" s="26" t="s">
        <v>55</v>
      </c>
    </row>
    <row r="56" spans="1:2" x14ac:dyDescent="0.25">
      <c r="A56" s="84"/>
      <c r="B56" s="26" t="s">
        <v>90</v>
      </c>
    </row>
    <row r="57" spans="1:2" ht="25.5" x14ac:dyDescent="0.25">
      <c r="A57" s="77" t="s">
        <v>75</v>
      </c>
      <c r="B57" s="25" t="s">
        <v>37</v>
      </c>
    </row>
    <row r="58" spans="1:2" x14ac:dyDescent="0.25">
      <c r="A58" s="78"/>
      <c r="B58" s="28" t="s">
        <v>43</v>
      </c>
    </row>
    <row r="59" spans="1:2" x14ac:dyDescent="0.25">
      <c r="A59" s="86" t="s">
        <v>51</v>
      </c>
      <c r="B59" s="87"/>
    </row>
    <row r="60" spans="1:2" ht="25.5" x14ac:dyDescent="0.25">
      <c r="A60" s="79" t="s">
        <v>70</v>
      </c>
      <c r="B60" s="35" t="s">
        <v>35</v>
      </c>
    </row>
    <row r="61" spans="1:2" x14ac:dyDescent="0.25">
      <c r="A61" s="80"/>
      <c r="B61" s="36" t="s">
        <v>69</v>
      </c>
    </row>
    <row r="62" spans="1:2" x14ac:dyDescent="0.25">
      <c r="A62" s="81"/>
      <c r="B62" s="37"/>
    </row>
    <row r="63" spans="1:2" x14ac:dyDescent="0.25">
      <c r="B63" s="30"/>
    </row>
    <row r="64" spans="1:2" x14ac:dyDescent="0.25">
      <c r="B64" s="31" t="s">
        <v>45</v>
      </c>
    </row>
    <row r="65" spans="1:2" x14ac:dyDescent="0.25">
      <c r="B65" s="32" t="s">
        <v>46</v>
      </c>
    </row>
    <row r="66" spans="1:2" x14ac:dyDescent="0.25">
      <c r="B66" s="30"/>
    </row>
    <row r="67" spans="1:2" x14ac:dyDescent="0.25">
      <c r="B67" s="30"/>
    </row>
    <row r="68" spans="1:2" x14ac:dyDescent="0.25">
      <c r="B68" s="30"/>
    </row>
    <row r="69" spans="1:2" x14ac:dyDescent="0.25">
      <c r="B69" s="30"/>
    </row>
    <row r="70" spans="1:2" x14ac:dyDescent="0.25">
      <c r="B70" s="30"/>
    </row>
    <row r="71" spans="1:2" x14ac:dyDescent="0.25">
      <c r="A71" s="33"/>
      <c r="B71" s="30"/>
    </row>
    <row r="72" spans="1:2" x14ac:dyDescent="0.25">
      <c r="A72" s="33"/>
      <c r="B72" s="30"/>
    </row>
    <row r="73" spans="1:2" x14ac:dyDescent="0.25">
      <c r="A73" s="33"/>
      <c r="B73" s="30"/>
    </row>
    <row r="74" spans="1:2" x14ac:dyDescent="0.25">
      <c r="A74" s="33"/>
      <c r="B74" s="30"/>
    </row>
    <row r="75" spans="1:2" x14ac:dyDescent="0.25">
      <c r="A75" s="33"/>
      <c r="B75" s="30"/>
    </row>
    <row r="76" spans="1:2" x14ac:dyDescent="0.25">
      <c r="A76" s="33"/>
      <c r="B76" s="30"/>
    </row>
    <row r="77" spans="1:2" x14ac:dyDescent="0.25">
      <c r="A77" s="33"/>
      <c r="B77" s="30"/>
    </row>
    <row r="78" spans="1:2" x14ac:dyDescent="0.25">
      <c r="A78" s="33"/>
      <c r="B78" s="30"/>
    </row>
    <row r="79" spans="1:2" x14ac:dyDescent="0.25">
      <c r="A79" s="33"/>
      <c r="B79" s="30"/>
    </row>
    <row r="81" spans="1:2" x14ac:dyDescent="0.25">
      <c r="A81" s="33"/>
      <c r="B81" s="30"/>
    </row>
    <row r="82" spans="1:2" x14ac:dyDescent="0.25">
      <c r="A82" s="33"/>
      <c r="B82" s="30"/>
    </row>
  </sheetData>
  <mergeCells count="20">
    <mergeCell ref="A1:B1"/>
    <mergeCell ref="A40:B40"/>
    <mergeCell ref="A33:B33"/>
    <mergeCell ref="A34:A36"/>
    <mergeCell ref="A9:B9"/>
    <mergeCell ref="A10:A12"/>
    <mergeCell ref="A13:B13"/>
    <mergeCell ref="A37:A39"/>
    <mergeCell ref="A30:A32"/>
    <mergeCell ref="A2:B2"/>
    <mergeCell ref="A7:A8"/>
    <mergeCell ref="A3:A6"/>
    <mergeCell ref="A14:A28"/>
    <mergeCell ref="A41:A42"/>
    <mergeCell ref="A57:A58"/>
    <mergeCell ref="A60:A62"/>
    <mergeCell ref="A52:A56"/>
    <mergeCell ref="A44:A47"/>
    <mergeCell ref="A48:A51"/>
    <mergeCell ref="A59:B59"/>
  </mergeCells>
  <conditionalFormatting sqref="B36">
    <cfRule type="containsBlanks" dxfId="1" priority="15">
      <formula>LEN(TRIM(B36))=0</formula>
    </cfRule>
  </conditionalFormatting>
  <dataValidations disablePrompts="1" count="1">
    <dataValidation allowBlank="1" showInputMessage="1" showErrorMessage="1" promptTitle="Наступний день" prompt="після подачі пропозицій." sqref="B36"/>
  </dataValidations>
  <hyperlinks>
    <hyperlink ref="B11" r:id="rId1"/>
    <hyperlink ref="B65" r:id="rId2"/>
    <hyperlink ref="B21" r:id="rId3"/>
    <hyperlink ref="B16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5" location="'Додаток 1'!A1" display="Перелік робіт по адмініструванню серверів наданий в Додатку 1.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zoomScale="85" zoomScaleNormal="85" workbookViewId="0">
      <selection activeCell="C4" sqref="C4"/>
    </sheetView>
  </sheetViews>
  <sheetFormatPr defaultRowHeight="12.75" x14ac:dyDescent="0.2"/>
  <cols>
    <col min="1" max="1" width="57.85546875" style="40" bestFit="1" customWidth="1"/>
    <col min="2" max="2" width="10.42578125" style="40" customWidth="1"/>
    <col min="3" max="3" width="49.5703125" style="40" customWidth="1"/>
    <col min="4" max="16384" width="9.140625" style="40"/>
  </cols>
  <sheetData>
    <row r="1" spans="1:3" s="42" customFormat="1" ht="22.5" customHeight="1" x14ac:dyDescent="0.2">
      <c r="A1" s="43" t="str">
        <f>IF($C$4=0,"Додаток 1. Специфікація закупівлі","Додаток 1. Цінова пропозиція")</f>
        <v>Додаток 1. Специфікація закупівлі</v>
      </c>
      <c r="B1" s="43"/>
      <c r="C1" s="52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41" customFormat="1" ht="12.75" customHeight="1" x14ac:dyDescent="0.25">
      <c r="A2" s="29" t="str">
        <f>Документація!$B$3</f>
        <v>Акумуляторна підлогомийна машина Becker A5 EVO 50B</v>
      </c>
      <c r="B2" s="29"/>
      <c r="C2" s="52" t="str">
        <f>IF($C$4=0,"Поля для заповнення промарковано кольором.","")</f>
        <v>Поля для заповнення промарковано кольором.</v>
      </c>
    </row>
    <row r="3" spans="1:3" ht="15" customHeight="1" x14ac:dyDescent="0.2">
      <c r="A3" s="21"/>
      <c r="B3" s="21"/>
      <c r="C3" s="74" t="str">
        <f>IF($C$4=0,"Вказати/підтвердити вимоги","")</f>
        <v>Вказати/підтвердити вимоги</v>
      </c>
    </row>
    <row r="4" spans="1:3" x14ac:dyDescent="0.2">
      <c r="A4" s="98" t="s">
        <v>57</v>
      </c>
      <c r="B4" s="99"/>
      <c r="C4" s="55"/>
    </row>
    <row r="5" spans="1:3" ht="12.75" customHeight="1" x14ac:dyDescent="0.2">
      <c r="A5" s="98" t="s">
        <v>23</v>
      </c>
      <c r="B5" s="99"/>
      <c r="C5" s="56"/>
    </row>
    <row r="6" spans="1:3" ht="12.75" customHeight="1" x14ac:dyDescent="0.2">
      <c r="A6" s="98" t="s">
        <v>24</v>
      </c>
      <c r="B6" s="99"/>
      <c r="C6" s="56"/>
    </row>
    <row r="7" spans="1:3" x14ac:dyDescent="0.2">
      <c r="A7" s="98" t="s">
        <v>25</v>
      </c>
      <c r="B7" s="99"/>
      <c r="C7" s="57"/>
    </row>
    <row r="8" spans="1:3" ht="12.75" customHeight="1" x14ac:dyDescent="0.2">
      <c r="A8" s="98" t="s">
        <v>26</v>
      </c>
      <c r="B8" s="99"/>
      <c r="C8" s="56"/>
    </row>
    <row r="9" spans="1:3" ht="12.75" customHeight="1" x14ac:dyDescent="0.2">
      <c r="A9" s="98" t="s">
        <v>27</v>
      </c>
      <c r="B9" s="99"/>
      <c r="C9" s="56"/>
    </row>
    <row r="10" spans="1:3" ht="12.75" customHeight="1" x14ac:dyDescent="0.2">
      <c r="A10" s="98" t="s">
        <v>58</v>
      </c>
      <c r="B10" s="99"/>
      <c r="C10" s="57"/>
    </row>
    <row r="11" spans="1:3" x14ac:dyDescent="0.2">
      <c r="A11" s="98" t="s">
        <v>59</v>
      </c>
      <c r="B11" s="99"/>
      <c r="C11" s="56"/>
    </row>
    <row r="12" spans="1:3" ht="12.75" customHeight="1" x14ac:dyDescent="0.2">
      <c r="A12" s="98" t="s">
        <v>60</v>
      </c>
      <c r="B12" s="99"/>
      <c r="C12" s="57"/>
    </row>
    <row r="13" spans="1:3" ht="12.75" customHeight="1" x14ac:dyDescent="0.2">
      <c r="A13" s="98" t="s">
        <v>61</v>
      </c>
      <c r="B13" s="99"/>
      <c r="C13" s="56"/>
    </row>
    <row r="14" spans="1:3" ht="12.75" customHeight="1" x14ac:dyDescent="0.2">
      <c r="A14" s="101" t="s">
        <v>78</v>
      </c>
      <c r="B14" s="102"/>
      <c r="C14" s="56"/>
    </row>
    <row r="15" spans="1:3" ht="12.75" customHeight="1" x14ac:dyDescent="0.2">
      <c r="A15" s="98" t="s">
        <v>62</v>
      </c>
      <c r="B15" s="99"/>
      <c r="C15" s="56"/>
    </row>
    <row r="16" spans="1:3" x14ac:dyDescent="0.2">
      <c r="A16" s="98" t="s">
        <v>28</v>
      </c>
      <c r="B16" s="99"/>
      <c r="C16" s="56"/>
    </row>
    <row r="17" spans="1:3" x14ac:dyDescent="0.2">
      <c r="A17" s="98" t="s">
        <v>33</v>
      </c>
      <c r="B17" s="99"/>
      <c r="C17" s="56"/>
    </row>
    <row r="18" spans="1:3" x14ac:dyDescent="0.2">
      <c r="A18" s="98" t="s">
        <v>29</v>
      </c>
      <c r="B18" s="99"/>
      <c r="C18" s="56"/>
    </row>
    <row r="19" spans="1:3" ht="12.75" customHeight="1" x14ac:dyDescent="0.2">
      <c r="A19" s="98" t="s">
        <v>30</v>
      </c>
      <c r="B19" s="99"/>
      <c r="C19" s="56"/>
    </row>
    <row r="20" spans="1:3" ht="12.75" customHeight="1" x14ac:dyDescent="0.2">
      <c r="A20" s="98" t="s">
        <v>94</v>
      </c>
      <c r="B20" s="99"/>
      <c r="C20" s="56"/>
    </row>
    <row r="21" spans="1:3" ht="12.75" customHeight="1" x14ac:dyDescent="0.2">
      <c r="A21" s="100" t="s">
        <v>123</v>
      </c>
      <c r="B21" s="100"/>
      <c r="C21" s="62"/>
    </row>
    <row r="22" spans="1:3" s="44" customFormat="1" ht="25.5" customHeight="1" x14ac:dyDescent="0.2">
      <c r="A22" s="98" t="s">
        <v>116</v>
      </c>
      <c r="B22" s="98"/>
      <c r="C22" s="56"/>
    </row>
    <row r="23" spans="1:3" s="45" customFormat="1" x14ac:dyDescent="0.2">
      <c r="A23" s="99" t="s">
        <v>101</v>
      </c>
      <c r="B23" s="103"/>
      <c r="C23" s="56"/>
    </row>
    <row r="24" spans="1:3" x14ac:dyDescent="0.2">
      <c r="A24" s="98" t="s">
        <v>96</v>
      </c>
      <c r="B24" s="98"/>
      <c r="C24" s="56"/>
    </row>
    <row r="25" spans="1:3" ht="51.75" customHeight="1" x14ac:dyDescent="0.2">
      <c r="A25" s="98" t="s">
        <v>100</v>
      </c>
      <c r="B25" s="98"/>
      <c r="C25" s="56"/>
    </row>
    <row r="26" spans="1:3" ht="25.5" x14ac:dyDescent="0.2">
      <c r="A26" s="53" t="s">
        <v>91</v>
      </c>
      <c r="B26" s="54" t="s">
        <v>95</v>
      </c>
      <c r="C26" s="53" t="s">
        <v>97</v>
      </c>
    </row>
    <row r="27" spans="1:3" ht="25.5" x14ac:dyDescent="0.2">
      <c r="A27" s="67" t="s">
        <v>104</v>
      </c>
      <c r="B27" s="68">
        <v>1</v>
      </c>
      <c r="C27" s="63"/>
    </row>
    <row r="28" spans="1:3" x14ac:dyDescent="0.2">
      <c r="A28" s="69" t="s">
        <v>103</v>
      </c>
      <c r="B28" s="70"/>
      <c r="C28" s="71"/>
    </row>
    <row r="29" spans="1:3" x14ac:dyDescent="0.2">
      <c r="A29" s="97" t="s">
        <v>105</v>
      </c>
      <c r="B29" s="97"/>
      <c r="C29" s="72"/>
    </row>
    <row r="30" spans="1:3" x14ac:dyDescent="0.2">
      <c r="A30" s="97" t="s">
        <v>106</v>
      </c>
      <c r="B30" s="97"/>
      <c r="C30" s="73"/>
    </row>
    <row r="31" spans="1:3" ht="12" customHeight="1" x14ac:dyDescent="0.2">
      <c r="A31" s="97" t="s">
        <v>107</v>
      </c>
      <c r="B31" s="97"/>
      <c r="C31" s="73"/>
    </row>
    <row r="32" spans="1:3" x14ac:dyDescent="0.2">
      <c r="A32" s="97" t="s">
        <v>108</v>
      </c>
      <c r="B32" s="97"/>
      <c r="C32" s="73"/>
    </row>
    <row r="33" spans="1:3" x14ac:dyDescent="0.2">
      <c r="A33" s="97" t="s">
        <v>109</v>
      </c>
      <c r="B33" s="97"/>
      <c r="C33" s="73"/>
    </row>
    <row r="34" spans="1:3" x14ac:dyDescent="0.2">
      <c r="A34" s="97" t="s">
        <v>110</v>
      </c>
      <c r="B34" s="97"/>
      <c r="C34" s="73"/>
    </row>
    <row r="35" spans="1:3" x14ac:dyDescent="0.2">
      <c r="A35" s="97" t="s">
        <v>111</v>
      </c>
      <c r="B35" s="97"/>
      <c r="C35" s="73"/>
    </row>
    <row r="36" spans="1:3" x14ac:dyDescent="0.2">
      <c r="A36" s="97" t="s">
        <v>114</v>
      </c>
      <c r="B36" s="97">
        <v>5</v>
      </c>
      <c r="C36" s="73"/>
    </row>
    <row r="37" spans="1:3" x14ac:dyDescent="0.2">
      <c r="A37" s="97" t="s">
        <v>112</v>
      </c>
      <c r="B37" s="97"/>
      <c r="C37" s="73"/>
    </row>
    <row r="38" spans="1:3" x14ac:dyDescent="0.2">
      <c r="A38" s="97" t="s">
        <v>113</v>
      </c>
      <c r="B38" s="97"/>
      <c r="C38" s="73"/>
    </row>
    <row r="39" spans="1:3" x14ac:dyDescent="0.2">
      <c r="A39" s="97" t="s">
        <v>102</v>
      </c>
      <c r="B39" s="97"/>
      <c r="C39" s="73"/>
    </row>
    <row r="40" spans="1:3" ht="27" customHeight="1" x14ac:dyDescent="0.2">
      <c r="A40" s="64" t="s">
        <v>92</v>
      </c>
      <c r="B40" s="65"/>
      <c r="C40" s="66">
        <f>B27*C27</f>
        <v>0</v>
      </c>
    </row>
  </sheetData>
  <sheetProtection algorithmName="SHA-512" hashValue="X9WuTa9B4yZPQkNbi+42kT5GcFx0/8NOoK6WKvTiOsVVklbt9x2J7lVPS+aVG6yppKTvi5sfcDfmDny1vvntaA==" saltValue="CeDxbfeZe4xwVhOFNqaQ2w==" spinCount="100000" sheet="1" formatCells="0" formatColumns="0" formatRows="0"/>
  <protectedRanges>
    <protectedRange sqref="C1:C1048576" name="Диапазон1"/>
  </protectedRanges>
  <mergeCells count="33">
    <mergeCell ref="A25:B25"/>
    <mergeCell ref="A24:B24"/>
    <mergeCell ref="A22:B22"/>
    <mergeCell ref="A23:B23"/>
    <mergeCell ref="A20:B20"/>
    <mergeCell ref="A15:B15"/>
    <mergeCell ref="A16:B16"/>
    <mergeCell ref="A17:B17"/>
    <mergeCell ref="A18:B18"/>
    <mergeCell ref="A19:B19"/>
    <mergeCell ref="A32:B32"/>
    <mergeCell ref="A30:B30"/>
    <mergeCell ref="A31:B31"/>
    <mergeCell ref="A29:B29"/>
    <mergeCell ref="A4:B4"/>
    <mergeCell ref="A5:B5"/>
    <mergeCell ref="A6:B6"/>
    <mergeCell ref="A7:B7"/>
    <mergeCell ref="A21:B21"/>
    <mergeCell ref="A9:B9"/>
    <mergeCell ref="A10:B10"/>
    <mergeCell ref="A11:B11"/>
    <mergeCell ref="A12:B12"/>
    <mergeCell ref="A13:B13"/>
    <mergeCell ref="A14:B14"/>
    <mergeCell ref="A8:B8"/>
    <mergeCell ref="A37:B37"/>
    <mergeCell ref="A38:B38"/>
    <mergeCell ref="A39:B39"/>
    <mergeCell ref="A33:B33"/>
    <mergeCell ref="A34:B34"/>
    <mergeCell ref="A35:B35"/>
    <mergeCell ref="A36:B36"/>
  </mergeCells>
  <conditionalFormatting sqref="C4:C20 C27 C29:C39 C22:C25">
    <cfRule type="containsBlanks" dxfId="0" priority="38">
      <formula>LEN(TRIM(C4))=0</formula>
    </cfRule>
  </conditionalFormatting>
  <pageMargins left="0.59055118110236215" right="0.19685039370078741" top="0.59055118110236215" bottom="0.19685039370078741" header="0.11811023622047244" footer="0.11811023622047244"/>
  <pageSetup paperSize="9" scale="8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65</v>
      </c>
      <c r="B1" s="4"/>
      <c r="C1" s="16" t="str">
        <f>CONCATENATE("Вхідний № ",RIGHT(LEFT($C$15,10),3),"/_______")</f>
        <v>Вхідний № 682/_______</v>
      </c>
    </row>
    <row r="2" spans="1:3" s="9" customFormat="1" x14ac:dyDescent="0.25">
      <c r="A2" s="20">
        <f>WORKDAY(Документація!B36,-1)</f>
        <v>43803</v>
      </c>
      <c r="B2" s="3"/>
      <c r="C2" s="11"/>
    </row>
    <row r="3" spans="1:3" s="9" customFormat="1" x14ac:dyDescent="0.25">
      <c r="A3" s="5"/>
      <c r="B3" s="4"/>
      <c r="C3" s="11" t="s">
        <v>32</v>
      </c>
    </row>
    <row r="4" spans="1:3" ht="67.5" customHeight="1" x14ac:dyDescent="0.25">
      <c r="A4" s="14" t="s">
        <v>0</v>
      </c>
      <c r="B4" s="106">
        <f>'Додаток 1'!C4</f>
        <v>0</v>
      </c>
      <c r="C4" s="106"/>
    </row>
    <row r="5" spans="1:3" ht="18" customHeight="1" x14ac:dyDescent="0.25">
      <c r="A5" s="6"/>
      <c r="B5" s="107">
        <f>'Додаток 1'!C9</f>
        <v>0</v>
      </c>
      <c r="C5" s="107"/>
    </row>
    <row r="6" spans="1:3" x14ac:dyDescent="0.25">
      <c r="A6" s="11" t="s">
        <v>31</v>
      </c>
      <c r="B6" s="107">
        <f>'Додаток 1'!C11</f>
        <v>0</v>
      </c>
      <c r="C6" s="107"/>
    </row>
    <row r="7" spans="1:3" s="2" customFormat="1" ht="18" customHeight="1" x14ac:dyDescent="0.25">
      <c r="A7" s="18"/>
      <c r="B7" s="108">
        <f>'Додаток 1'!C12</f>
        <v>0</v>
      </c>
      <c r="C7" s="108"/>
    </row>
    <row r="8" spans="1:3" s="9" customFormat="1" ht="18" customHeight="1" x14ac:dyDescent="0.25">
      <c r="A8" s="18"/>
      <c r="B8" s="107">
        <f>'Додаток 1'!C13</f>
        <v>0</v>
      </c>
      <c r="C8" s="107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4" t="s">
        <v>22</v>
      </c>
      <c r="C11" s="104"/>
    </row>
    <row r="12" spans="1:3" ht="131.25" customHeight="1" x14ac:dyDescent="0.25">
      <c r="A12" s="7"/>
      <c r="B12" s="105" t="str">
        <f>Документація!$B$3</f>
        <v>Акумуляторна підлогомийна машина Becker A5 EVO 50B</v>
      </c>
      <c r="C12" s="105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Документація!$B$21</f>
        <v>tender-682@foxtrot.ua</v>
      </c>
    </row>
    <row r="16" spans="1:3" s="3" customFormat="1" x14ac:dyDescent="0.25">
      <c r="B16" s="5"/>
      <c r="C16" s="9" t="s">
        <v>21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44</v>
      </c>
    </row>
    <row r="21" spans="3:3" hidden="1" x14ac:dyDescent="0.25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2019-11-27T14:05:33Z</dcterms:modified>
</cp:coreProperties>
</file>