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1'!$A$41:$B$41</definedName>
    <definedName name="_xlnm.Print_Area" localSheetId="1">'Додаток 1'!$A:$B</definedName>
  </definedNames>
  <calcPr calcId="145621"/>
</workbook>
</file>

<file path=xl/calcChain.xml><?xml version="1.0" encoding="utf-8"?>
<calcChain xmlns="http://schemas.openxmlformats.org/spreadsheetml/2006/main">
  <c r="B41" i="3" l="1"/>
  <c r="A2" i="1" l="1"/>
  <c r="C1" i="1"/>
  <c r="C19" i="1"/>
  <c r="A1" i="3" l="1"/>
  <c r="B2" i="3" l="1"/>
  <c r="B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<sst xmlns="http://schemas.openxmlformats.org/spreadsheetml/2006/main" count="123" uniqueCount="123">
  <si>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</si>
  <si>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</si>
  <si>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</si>
  <si>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</si>
  <si>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</si>
  <si>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</si>
  <si>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</si>
  <si>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</si>
  <si>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</si>
  <si>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</si>
  <si>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</si>
  <si>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</si>
  <si>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</si>
  <si>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</si>
  <si>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</si>
  <si>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</si>
  <si>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</si>
  <si>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</si>
  <si>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</si>
  <si>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</si>
  <si>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</si>
  <si>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</si>
  <si>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</si>
  <si>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</si>
  <si>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</si>
  <si>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</si>
  <si>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</si>
  <si>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</si>
  <si>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</si>
  <si>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</si>
  <si>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</si>
  <si>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</si>
  <si>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</si>
  <si>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</si>
  <si>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</si>
  <si>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</si>
  <si>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</si>
  <si>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</si>
  <si>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</si>
  <si>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</si>
  <si>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</si>
  <si>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</si>
  <si>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</si>
  <si>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</si>
  <si>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</si>
  <si>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</si>
  <si>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</si>
  <si>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</si>
  <si>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</si>
  <si>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</si>
  <si>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</si>
  <si>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</si>
  <si>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</si>
  <si>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</si>
  <si>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</si>
  <si>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</si>
  <si>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</si>
  <si>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</si>
  <si>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</si>
  <si>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</si>
  <si>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</si>
  <si>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</si>
  <si>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</si>
  <si>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</si>
  <si>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</si>
  <si>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</si>
  <si>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•  Довідку про розмір чистих активів (тільки для ТОВ).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</si>
  <si>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</si>
  <si>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</si>
  <si>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</si>
  <si>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</si>
  <si>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</si>
  <si>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</si>
  <si>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</si>
  <si>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</si>
  <si>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</si>
  <si>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</si>
  <si>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</si>
  <si>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</si>
  <si>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</si>
  <si>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</si>
  <si>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</si>
  <si>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</si>
  <si>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5. Доля валютної складової в ціні пропозиції у відсотках.</t>
  </si>
  <si>
    <r>
      <t>2. Назва валюти</t>
    </r>
    <r>
      <rPr>
        <sz val="10"/>
        <color theme="0" tint="-0.34998626667073579"/>
        <rFont val="Cambria"/>
        <family val="1"/>
        <charset val="204"/>
        <scheme val="major"/>
      </rPr>
      <t xml:space="preserve"> (USD, EUR тощо)</t>
    </r>
    <r>
      <rPr>
        <sz val="10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</si>
  <si>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34998626667073579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</si>
  <si>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валюти;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</si>
  <si>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</si>
  <si>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</si>
  <si>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</si>
  <si>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•  Комерційну пропозицію у форматі Додатку 1 в Excel;</t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</si>
  <si>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</si>
  <si>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Тема електронного листа має містити найменування закупівлі та бути довжиною не більше 80 символів.</t>
  </si>
  <si>
    <t>Запит комерційної пропозиції, детальна інформація та вимоги щодо предмету закупівлі надані в Додатку 1.</t>
  </si>
  <si>
    <t>Для участі у закупівлях Групи компаній «ФОКСТРОТ» необхідно оформити реєстрацію за посиланням:</t>
  </si>
  <si>
    <t>Переможці процедури закупівлі на запит Замовника надають такі документи в електронному вигляді:</t>
  </si>
  <si>
    <t>Електронна версія пропозиції в форматі Excel подається на адресу:</t>
  </si>
  <si>
    <t>Організація туристичної поїздки на о. Кіпр</t>
  </si>
  <si>
    <t>tender-702@foxtrot.ua</t>
  </si>
  <si>
    <t>Умови оплати: безготівкова попередня оплата на підставі рахунків. Підтвердити.</t>
  </si>
  <si>
    <t>Зазначити наявність в готелі конференц-залу.</t>
  </si>
  <si>
    <t>Туристична страховка</t>
  </si>
  <si>
    <t>Трансфер аеропорт-готель-аеропорт</t>
  </si>
  <si>
    <t>Загальна вартість поїздки на 14 осіб, грн. з ПДВ:</t>
  </si>
  <si>
    <t>Проживання: по дві людини в номері. Підтвердити.</t>
  </si>
  <si>
    <t>Переліт має бути прямий. Підтвердити.</t>
  </si>
  <si>
    <t>Вартість на одну людину, грн. з ПДВ</t>
  </si>
  <si>
    <t>Туристичний збір</t>
  </si>
  <si>
    <t>Вартість екскурсій з російськомовним гідом (обов'язково всі 3 екскурсії):
Blue Lagoon Cruise (Голуба Лагуна Акамас); Cyprus Night; Akamas Jeep Safari.</t>
  </si>
  <si>
    <t>Зазначити назву готелю.</t>
  </si>
  <si>
    <t>Можливі дати виліту: 25-29 травня 2020 р. Підтвердити або вказати свої умови.</t>
  </si>
  <si>
    <t>Кількість туристів: 14 чоловік.</t>
  </si>
  <si>
    <t>Пропозиція Учасника подається в термін, визначений в запрошенні.</t>
  </si>
  <si>
    <t>•  Ліцензію на туристичну діяльність.</t>
  </si>
  <si>
    <t>Підрядник має забезпечити організацію авіаперельоту з м. Київ на о. Кіпр та назад, трансфер аеропорт-готель-аеропорт, проживання в готелі та туристичну програму.</t>
  </si>
  <si>
    <t>Надати посилання на готель на сайті booking.com</t>
  </si>
  <si>
    <t>У разі наявності у вартості валютної складової, вказати:
   1. Курс валюти на дату даної пропозиції;</t>
  </si>
  <si>
    <t>Зазначити строк внесення оплати після дати підтвердження Замовником пропозиції.</t>
  </si>
  <si>
    <r>
      <t>Вартість проживання в готелі (6 ночей/</t>
    </r>
    <r>
      <rPr>
        <b/>
        <sz val="10"/>
        <color rgb="FFFF0000"/>
        <rFont val="Cambria"/>
        <family val="1"/>
        <charset val="204"/>
        <scheme val="major"/>
      </rPr>
      <t>7</t>
    </r>
    <r>
      <rPr>
        <sz val="10"/>
        <rFont val="Cambria"/>
        <family val="1"/>
        <charset val="204"/>
        <scheme val="major"/>
      </rPr>
      <t xml:space="preserve"> днів)</t>
    </r>
  </si>
  <si>
    <r>
      <t xml:space="preserve">Авіапереліт в обидві сторони </t>
    </r>
    <r>
      <rPr>
        <b/>
        <sz val="10"/>
        <color rgb="FFFF0000"/>
        <rFont val="Cambria"/>
        <family val="1"/>
        <charset val="204"/>
        <scheme val="major"/>
      </rPr>
      <t>з багажем</t>
    </r>
  </si>
  <si>
    <r>
      <t xml:space="preserve">Рівень готелю та харчування: все включно, 3*+, з оцінкою по Booking не нижче 8.8, перша лінія. Наприклад: Pernera Beach Hotel, https://www.booking.com/hotel/cy/pernera-beach.ru.html. </t>
    </r>
    <r>
      <rPr>
        <b/>
        <sz val="10"/>
        <color rgb="FFFF0000"/>
        <rFont val="Cambria"/>
        <family val="1"/>
        <charset val="204"/>
        <scheme val="major"/>
      </rPr>
      <t>Район: Айя Напа та Протарас.</t>
    </r>
    <r>
      <rPr>
        <sz val="10"/>
        <color theme="1"/>
        <rFont val="Cambria"/>
        <family val="1"/>
        <charset val="204"/>
        <scheme val="major"/>
      </rPr>
      <t xml:space="preserve"> Підтвердити або вказати свої умови.</t>
    </r>
  </si>
  <si>
    <t>Зазначити норму багажу, яка входить у вартість авіаперельоту, кг</t>
  </si>
  <si>
    <t>Район: Айа Напа та Протарас.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</si>
</sst>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#,##0.0000"/>
    <numFmt numFmtId="184" formatCode="_-* #,##0.0000000_р_._-;\-* #,##0.0000000_р_._-;_-* &quot;-&quot;??_р_._-;_-@_-"/>
  </numFmts>
  <fonts count="49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0"/>
      <color theme="0" tint="-0.3499862666707357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5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2" fillId="0" borderId="0"/>
    <xf numFmtId="0" fontId="23" fillId="0" borderId="0"/>
    <xf numFmtId="164" fontId="9" fillId="0" borderId="0" applyFont="0" applyFill="0" applyBorder="0" applyAlignment="0" applyProtection="0"/>
    <xf numFmtId="0" fontId="24" fillId="0" borderId="0"/>
    <xf numFmtId="37" fontId="25" fillId="3" borderId="10">
      <protection hidden="1"/>
    </xf>
    <xf numFmtId="168" fontId="23" fillId="4" borderId="10">
      <protection hidden="1"/>
    </xf>
    <xf numFmtId="37" fontId="23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5" fillId="5" borderId="0" applyNumberFormat="0" applyBorder="0" applyAlignment="0">
      <alignment horizontal="center"/>
      <protection hidden="1"/>
    </xf>
    <xf numFmtId="0" fontId="23" fillId="6" borderId="0" applyNumberFormat="0" applyBorder="0" applyAlignment="0">
      <protection hidden="1"/>
    </xf>
    <xf numFmtId="173" fontId="25" fillId="7" borderId="10">
      <alignment horizontal="right"/>
      <protection locked="0"/>
    </xf>
    <xf numFmtId="173" fontId="23" fillId="8" borderId="10">
      <alignment horizontal="right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37" fontId="25" fillId="7" borderId="3" applyNumberFormat="0" applyBorder="0">
      <alignment horizontal="left"/>
      <protection locked="0"/>
    </xf>
    <xf numFmtId="0" fontId="23" fillId="8" borderId="0" applyNumberFormat="0" applyBorder="0">
      <alignment horizontal="left"/>
      <protection locked="0"/>
    </xf>
    <xf numFmtId="174" fontId="28" fillId="0" borderId="0">
      <alignment horizontal="left"/>
    </xf>
    <xf numFmtId="174" fontId="29" fillId="0" borderId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37" fontId="25" fillId="9" borderId="11">
      <alignment horizontal="center" vertical="center"/>
      <protection hidden="1"/>
    </xf>
    <xf numFmtId="168" fontId="23" fillId="10" borderId="11">
      <alignment horizontal="center" vertical="center"/>
      <protection hidden="1"/>
    </xf>
    <xf numFmtId="37" fontId="23" fillId="10" borderId="11">
      <alignment horizontal="center" vertical="center"/>
      <protection hidden="1"/>
    </xf>
    <xf numFmtId="175" fontId="32" fillId="9" borderId="10">
      <alignment horizontal="right"/>
      <protection locked="0"/>
    </xf>
    <xf numFmtId="176" fontId="33" fillId="10" borderId="10">
      <alignment horizontal="right"/>
      <protection locked="0"/>
    </xf>
    <xf numFmtId="37" fontId="32" fillId="3" borderId="10">
      <alignment vertical="center"/>
      <protection hidden="1"/>
    </xf>
    <xf numFmtId="168" fontId="33" fillId="4" borderId="10">
      <alignment vertical="center"/>
      <protection hidden="1"/>
    </xf>
    <xf numFmtId="37" fontId="33" fillId="4" borderId="10">
      <alignment vertical="center"/>
      <protection hidden="1"/>
    </xf>
    <xf numFmtId="38" fontId="25" fillId="0" borderId="12"/>
    <xf numFmtId="177" fontId="23" fillId="0" borderId="12"/>
    <xf numFmtId="38" fontId="23" fillId="0" borderId="12"/>
    <xf numFmtId="0" fontId="34" fillId="0" borderId="0"/>
    <xf numFmtId="37" fontId="25" fillId="9" borderId="11">
      <alignment vertical="center"/>
      <protection hidden="1"/>
    </xf>
    <xf numFmtId="168" fontId="23" fillId="10" borderId="11">
      <alignment vertical="center"/>
      <protection hidden="1"/>
    </xf>
    <xf numFmtId="37" fontId="23" fillId="10" borderId="11">
      <alignment vertical="center"/>
      <protection hidden="1"/>
    </xf>
    <xf numFmtId="178" fontId="25" fillId="3" borderId="10">
      <alignment horizontal="right"/>
      <protection hidden="1"/>
    </xf>
    <xf numFmtId="178" fontId="23" fillId="4" borderId="10">
      <alignment horizontal="right"/>
      <protection hidden="1"/>
    </xf>
    <xf numFmtId="178" fontId="25" fillId="7" borderId="10">
      <alignment horizontal="right"/>
      <protection locked="0"/>
    </xf>
    <xf numFmtId="178" fontId="23" fillId="8" borderId="10">
      <alignment horizontal="right"/>
      <protection locked="0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25" fillId="0" borderId="0"/>
    <xf numFmtId="38" fontId="32" fillId="11" borderId="10">
      <alignment vertical="center"/>
      <protection locked="0"/>
    </xf>
    <xf numFmtId="177" fontId="33" fillId="4" borderId="10">
      <alignment vertical="center"/>
      <protection locked="0"/>
    </xf>
    <xf numFmtId="38" fontId="33" fillId="4" borderId="10">
      <alignment vertical="center"/>
      <protection locked="0"/>
    </xf>
    <xf numFmtId="39" fontId="32" fillId="0" borderId="13">
      <alignment horizontal="center" vertical="center"/>
      <protection hidden="1"/>
    </xf>
    <xf numFmtId="179" fontId="33" fillId="0" borderId="13">
      <alignment horizontal="center" vertical="center"/>
      <protection hidden="1"/>
    </xf>
    <xf numFmtId="39" fontId="33" fillId="0" borderId="13">
      <alignment horizontal="center" vertical="center"/>
      <protection hidden="1"/>
    </xf>
    <xf numFmtId="180" fontId="32" fillId="11" borderId="10">
      <alignment vertical="center"/>
      <protection locked="0"/>
    </xf>
    <xf numFmtId="181" fontId="33" fillId="4" borderId="10">
      <alignment vertical="center"/>
      <protection locked="0"/>
    </xf>
    <xf numFmtId="37" fontId="25" fillId="3" borderId="10">
      <alignment horizontal="center"/>
      <protection hidden="1"/>
    </xf>
    <xf numFmtId="168" fontId="23" fillId="4" borderId="10">
      <alignment horizontal="center"/>
      <protection hidden="1"/>
    </xf>
    <xf numFmtId="37" fontId="23" fillId="4" borderId="10">
      <alignment horizontal="center"/>
      <protection hidden="1"/>
    </xf>
    <xf numFmtId="38" fontId="25" fillId="0" borderId="14">
      <alignment vertical="center"/>
      <protection locked="0"/>
    </xf>
    <xf numFmtId="177" fontId="23" fillId="0" borderId="15">
      <alignment vertical="center"/>
      <protection locked="0"/>
    </xf>
    <xf numFmtId="38" fontId="23" fillId="0" borderId="15">
      <alignment vertical="center"/>
      <protection locked="0"/>
    </xf>
    <xf numFmtId="38" fontId="32" fillId="3" borderId="10">
      <alignment horizontal="center" vertical="center"/>
      <protection hidden="1"/>
    </xf>
    <xf numFmtId="177" fontId="33" fillId="4" borderId="10">
      <alignment horizontal="center" vertical="center"/>
      <protection hidden="1"/>
    </xf>
    <xf numFmtId="38" fontId="33" fillId="4" borderId="10">
      <alignment horizontal="center" vertical="center"/>
      <protection hidden="1"/>
    </xf>
    <xf numFmtId="38" fontId="36" fillId="3" borderId="16">
      <alignment vertical="center"/>
      <protection hidden="1"/>
    </xf>
    <xf numFmtId="177" fontId="37" fillId="4" borderId="16">
      <alignment vertical="center"/>
      <protection hidden="1"/>
    </xf>
    <xf numFmtId="38" fontId="37" fillId="4" borderId="16">
      <alignment vertical="center"/>
      <protection hidden="1"/>
    </xf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182" fontId="23" fillId="0" borderId="0" applyFill="0" applyBorder="0" applyAlignment="0" applyProtection="0"/>
    <xf numFmtId="0" fontId="38" fillId="0" borderId="0">
      <alignment horizontal="centerContinuous" vertical="center"/>
    </xf>
    <xf numFmtId="0" fontId="38" fillId="0" borderId="0">
      <alignment horizontal="center" vertical="center"/>
    </xf>
    <xf numFmtId="0" fontId="39" fillId="0" borderId="0"/>
    <xf numFmtId="0" fontId="26" fillId="0" borderId="0"/>
    <xf numFmtId="0" fontId="26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26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6" fillId="0" borderId="0"/>
    <xf numFmtId="0" fontId="26" fillId="0" borderId="0"/>
    <xf numFmtId="0" fontId="22" fillId="0" borderId="0"/>
    <xf numFmtId="0" fontId="12" fillId="0" borderId="0"/>
    <xf numFmtId="0" fontId="13" fillId="0" borderId="0"/>
    <xf numFmtId="0" fontId="22" fillId="0" borderId="0"/>
    <xf numFmtId="0" fontId="13" fillId="0" borderId="0"/>
    <xf numFmtId="0" fontId="26" fillId="0" borderId="0"/>
    <xf numFmtId="0" fontId="22" fillId="0" borderId="0"/>
    <xf numFmtId="0" fontId="13" fillId="0" borderId="0"/>
    <xf numFmtId="0" fontId="1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38" fontId="35" fillId="0" borderId="0" applyFont="0" applyFill="0" applyBorder="0" applyAlignment="0" applyProtection="0"/>
    <xf numFmtId="3" fontId="40" fillId="0" borderId="2" applyFont="0" applyFill="0" applyBorder="0" applyAlignment="0" applyProtection="0">
      <alignment horizontal="center" vertical="center"/>
      <protection locked="0"/>
    </xf>
    <xf numFmtId="3" fontId="23" fillId="0" borderId="0" applyFill="0" applyBorder="0" applyAlignment="0" applyProtection="0"/>
    <xf numFmtId="40" fontId="35" fillId="0" borderId="0" applyFont="0" applyFill="0" applyBorder="0" applyAlignment="0" applyProtection="0"/>
    <xf numFmtId="0" fontId="32" fillId="0" borderId="2">
      <alignment horizontal="centerContinuous" vertical="center" wrapText="1"/>
    </xf>
    <xf numFmtId="0" fontId="33" fillId="0" borderId="13">
      <alignment horizontal="center" vertical="center" wrapText="1"/>
    </xf>
  </cellStyleXfs>
  <cellXfs count="10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83" fontId="14" fillId="0" borderId="2" xfId="0" applyNumberFormat="1" applyFont="1" applyFill="1" applyBorder="1" applyAlignment="1">
      <alignment horizontal="left" vertical="center" wrapText="1"/>
    </xf>
    <xf numFmtId="184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49" fontId="14" fillId="0" borderId="2" xfId="2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2" fillId="0" borderId="5" xfId="0" applyFont="1" applyFill="1" applyBorder="1" applyAlignment="1">
      <alignment horizontal="left" vertical="center" wrapText="1"/>
    </xf>
    <xf numFmtId="0" fontId="43" fillId="0" borderId="3" xfId="0" applyFont="1" applyBorder="1" applyAlignment="1">
      <alignment vertical="top" wrapText="1"/>
    </xf>
    <xf numFmtId="0" fontId="14" fillId="2" borderId="6" xfId="0" applyFont="1" applyFill="1" applyBorder="1" applyAlignment="1">
      <alignment vertical="center" wrapText="1"/>
    </xf>
    <xf numFmtId="0" fontId="15" fillId="2" borderId="6" xfId="3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2"/>
    </xf>
    <xf numFmtId="0" fontId="19" fillId="2" borderId="6" xfId="0" applyFont="1" applyFill="1" applyBorder="1" applyAlignment="1">
      <alignment vertical="center" wrapText="1"/>
    </xf>
    <xf numFmtId="0" fontId="15" fillId="2" borderId="6" xfId="3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vertical="center"/>
    </xf>
    <xf numFmtId="164" fontId="44" fillId="0" borderId="2" xfId="2" applyFont="1" applyFill="1" applyBorder="1" applyAlignment="1" applyProtection="1">
      <alignment horizontal="right" vertical="center" wrapText="1" indent="2"/>
      <protection locked="0"/>
    </xf>
    <xf numFmtId="0" fontId="20" fillId="0" borderId="0" xfId="0" applyFont="1" applyAlignment="1">
      <alignment vertical="center" wrapText="1"/>
    </xf>
    <xf numFmtId="0" fontId="10" fillId="2" borderId="2" xfId="0" applyFont="1" applyFill="1" applyBorder="1" applyAlignment="1">
      <alignment horizontal="left" vertical="center" indent="2"/>
    </xf>
    <xf numFmtId="0" fontId="10" fillId="2" borderId="1" xfId="0" applyFont="1" applyFill="1" applyBorder="1" applyAlignment="1">
      <alignment horizontal="left" vertical="center" wrapText="1" indent="2"/>
    </xf>
    <xf numFmtId="0" fontId="45" fillId="0" borderId="0" xfId="0" applyFont="1" applyAlignment="1">
      <alignment vertical="center"/>
    </xf>
    <xf numFmtId="164" fontId="14" fillId="0" borderId="2" xfId="2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 indent="3"/>
    </xf>
    <xf numFmtId="0" fontId="14" fillId="2" borderId="6" xfId="0" applyFont="1" applyFill="1" applyBorder="1" applyAlignment="1">
      <alignment horizontal="left" vertical="center" wrapText="1" indent="3"/>
    </xf>
    <xf numFmtId="0" fontId="15" fillId="2" borderId="6" xfId="0" applyFont="1" applyFill="1" applyBorder="1" applyAlignment="1">
      <alignment vertical="center" wrapText="1"/>
    </xf>
    <xf numFmtId="167" fontId="6" fillId="0" borderId="2" xfId="2" applyNumberFormat="1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 indent="2"/>
    </xf>
    <xf numFmtId="165" fontId="46" fillId="0" borderId="5" xfId="0" applyNumberFormat="1" applyFont="1" applyFill="1" applyBorder="1" applyAlignment="1">
      <alignment horizontal="left" vertical="center" wrapText="1"/>
    </xf>
    <xf numFmtId="0" fontId="48" fillId="0" borderId="5" xfId="0" applyFont="1" applyFill="1" applyBorder="1" applyAlignment="1">
      <alignment horizontal="left" vertical="center" wrapText="1"/>
    </xf>
    <xf numFmtId="0" fontId="47" fillId="2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702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26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95" t="s">
        <v>18</v>
      </c>
      <c r="B1" s="95"/>
      <c r="C1" s="8"/>
    </row>
    <row r="2" spans="1:3" ht="14.25" customHeight="1">
      <c r="A2" s="96" t="s">
        <v>49</v>
      </c>
      <c r="B2" s="97"/>
      <c r="C2" s="8"/>
    </row>
    <row r="3" spans="1:3" ht="25.5" customHeight="1">
      <c r="A3" s="90" t="s">
        <v>50</v>
      </c>
      <c r="B3" s="11" t="s">
        <v>97</v>
      </c>
      <c r="C3" s="39"/>
    </row>
    <row r="4" spans="1:3" ht="42.75" customHeight="1">
      <c r="A4" s="91"/>
      <c r="B4" s="60" t="s">
        <v>114</v>
      </c>
    </row>
    <row r="5" spans="1:3" ht="14.25" customHeight="1">
      <c r="A5" s="91"/>
      <c r="B5" s="86" t="s">
        <v>122</v>
      </c>
    </row>
    <row r="6" spans="1:3" ht="14.25" customHeight="1">
      <c r="A6" s="91"/>
      <c r="B6" s="60" t="s">
        <v>111</v>
      </c>
    </row>
    <row r="7" spans="1:3" ht="28.5" customHeight="1">
      <c r="A7" s="91"/>
      <c r="B7" s="60" t="s">
        <v>93</v>
      </c>
    </row>
    <row r="8" spans="1:3" ht="14.25" customHeight="1">
      <c r="A8" s="90" t="s">
        <v>51</v>
      </c>
      <c r="B8" s="21" t="s">
        <v>65</v>
      </c>
    </row>
    <row r="9" spans="1:3" ht="14.25" customHeight="1">
      <c r="A9" s="92"/>
      <c r="B9" s="15" t="s">
        <v>64</v>
      </c>
    </row>
    <row r="10" spans="1:3" ht="14.25" customHeight="1">
      <c r="A10" s="93" t="s">
        <v>45</v>
      </c>
      <c r="B10" s="94"/>
    </row>
    <row r="11" spans="1:3" ht="42.75" customHeight="1">
      <c r="A11" s="90" t="s">
        <v>5</v>
      </c>
      <c r="B11" s="21" t="s">
        <v>6</v>
      </c>
    </row>
    <row r="12" spans="1:3" ht="14.25" customHeight="1">
      <c r="A12" s="91"/>
      <c r="B12" s="23" t="s">
        <v>17</v>
      </c>
    </row>
    <row r="13" spans="1:3" ht="42.75" customHeight="1">
      <c r="A13" s="92"/>
      <c r="B13" s="22" t="s">
        <v>54</v>
      </c>
    </row>
    <row r="14" spans="1:3" ht="14.25" customHeight="1">
      <c r="A14" s="93" t="s">
        <v>46</v>
      </c>
      <c r="B14" s="94"/>
    </row>
    <row r="15" spans="1:3" ht="14.25" customHeight="1">
      <c r="A15" s="88" t="s">
        <v>76</v>
      </c>
      <c r="B15" s="49" t="s">
        <v>112</v>
      </c>
    </row>
    <row r="16" spans="1:3" ht="14.25" customHeight="1">
      <c r="A16" s="89"/>
      <c r="B16" s="49" t="s">
        <v>96</v>
      </c>
    </row>
    <row r="17" spans="1:2" ht="14.25" customHeight="1">
      <c r="A17" s="89"/>
      <c r="B17" s="37" t="s">
        <v>98</v>
      </c>
    </row>
    <row r="18" spans="1:2" ht="14.25" customHeight="1">
      <c r="A18" s="89"/>
      <c r="B18" s="60" t="s">
        <v>67</v>
      </c>
    </row>
    <row r="19" spans="1:2" ht="14.25" customHeight="1">
      <c r="A19" s="89"/>
      <c r="B19" s="84" t="s">
        <v>90</v>
      </c>
    </row>
    <row r="20" spans="1:2" ht="14.25" customHeight="1">
      <c r="A20" s="89"/>
      <c r="B20" s="84" t="s">
        <v>113</v>
      </c>
    </row>
    <row r="21" spans="1:2" ht="42.75" customHeight="1">
      <c r="A21" s="89"/>
      <c r="B21" s="66" t="s">
        <v>91</v>
      </c>
    </row>
    <row r="22" spans="1:2" ht="28.5" customHeight="1">
      <c r="A22" s="89"/>
      <c r="B22" s="66" t="s">
        <v>92</v>
      </c>
    </row>
    <row r="23" spans="1:2" ht="42.75" customHeight="1">
      <c r="A23" s="20" t="s">
        <v>77</v>
      </c>
      <c r="B23" s="36" t="s">
        <v>57</v>
      </c>
    </row>
    <row r="24" spans="1:2" ht="28.5" customHeight="1">
      <c r="A24" s="64" t="s">
        <v>78</v>
      </c>
      <c r="B24" s="21" t="s">
        <v>16</v>
      </c>
    </row>
    <row r="25" spans="1:2" ht="14.25" customHeight="1">
      <c r="A25" s="65"/>
      <c r="B25" s="38" t="s">
        <v>36</v>
      </c>
    </row>
    <row r="26" spans="1:2" ht="28.5" customHeight="1">
      <c r="A26" s="67">
        <v>6</v>
      </c>
      <c r="B26" s="38" t="s">
        <v>68</v>
      </c>
    </row>
    <row r="27" spans="1:2" ht="14.25" customHeight="1">
      <c r="A27" s="93" t="s">
        <v>75</v>
      </c>
      <c r="B27" s="94"/>
    </row>
    <row r="28" spans="1:2" ht="14.25" customHeight="1">
      <c r="A28" s="90" t="s">
        <v>73</v>
      </c>
      <c r="B28" s="35" t="s">
        <v>60</v>
      </c>
    </row>
    <row r="29" spans="1:2" ht="14.25" customHeight="1">
      <c r="A29" s="91"/>
      <c r="B29" s="28" t="s">
        <v>52</v>
      </c>
    </row>
    <row r="30" spans="1:2" ht="14.25" customHeight="1">
      <c r="A30" s="92"/>
      <c r="B30" s="85">
        <v>43875</v>
      </c>
    </row>
    <row r="31" spans="1:2" ht="42.75" customHeight="1">
      <c r="A31" s="90" t="s">
        <v>74</v>
      </c>
      <c r="B31" s="21" t="s">
        <v>80</v>
      </c>
    </row>
    <row r="32" spans="1:2" ht="28.5" customHeight="1">
      <c r="A32" s="91"/>
      <c r="B32" s="15" t="s">
        <v>7</v>
      </c>
    </row>
    <row r="33" spans="1:2" ht="28.5" customHeight="1">
      <c r="A33" s="92"/>
      <c r="B33" s="15" t="s">
        <v>79</v>
      </c>
    </row>
    <row r="34" spans="1:2" ht="14.25" customHeight="1">
      <c r="A34" s="93" t="s">
        <v>47</v>
      </c>
      <c r="B34" s="94"/>
    </row>
    <row r="35" spans="1:2" ht="14.25" customHeight="1">
      <c r="A35" s="90" t="s">
        <v>8</v>
      </c>
      <c r="B35" s="50" t="s">
        <v>81</v>
      </c>
    </row>
    <row r="36" spans="1:2" ht="42.75" customHeight="1">
      <c r="A36" s="92"/>
      <c r="B36" s="51" t="s">
        <v>82</v>
      </c>
    </row>
    <row r="37" spans="1:2" ht="57" customHeight="1">
      <c r="A37" s="42" t="s">
        <v>9</v>
      </c>
      <c r="B37" s="15" t="s">
        <v>10</v>
      </c>
    </row>
    <row r="38" spans="1:2" ht="14.25" customHeight="1">
      <c r="A38" s="90" t="s">
        <v>11</v>
      </c>
      <c r="B38" s="21" t="s">
        <v>12</v>
      </c>
    </row>
    <row r="39" spans="1:2" ht="28.5" customHeight="1">
      <c r="A39" s="91"/>
      <c r="B39" s="38" t="s">
        <v>37</v>
      </c>
    </row>
    <row r="40" spans="1:2" ht="28.5" customHeight="1">
      <c r="A40" s="91"/>
      <c r="B40" s="38" t="s">
        <v>38</v>
      </c>
    </row>
    <row r="41" spans="1:2" ht="42.75" customHeight="1">
      <c r="A41" s="92"/>
      <c r="B41" s="22" t="s">
        <v>34</v>
      </c>
    </row>
    <row r="42" spans="1:2" ht="14.25" customHeight="1">
      <c r="A42" s="90" t="s">
        <v>13</v>
      </c>
      <c r="B42" s="21" t="s">
        <v>14</v>
      </c>
    </row>
    <row r="43" spans="1:2" ht="14.25" customHeight="1">
      <c r="A43" s="91"/>
      <c r="B43" s="38" t="s">
        <v>39</v>
      </c>
    </row>
    <row r="44" spans="1:2" ht="28.5" customHeight="1">
      <c r="A44" s="91"/>
      <c r="B44" s="38" t="s">
        <v>40</v>
      </c>
    </row>
    <row r="45" spans="1:2" ht="42.75" customHeight="1">
      <c r="A45" s="92"/>
      <c r="B45" s="22" t="s">
        <v>15</v>
      </c>
    </row>
    <row r="46" spans="1:2" ht="28.5" customHeight="1">
      <c r="A46" s="90" t="s">
        <v>69</v>
      </c>
      <c r="B46" s="21" t="s">
        <v>95</v>
      </c>
    </row>
    <row r="47" spans="1:2" ht="14.25" customHeight="1">
      <c r="A47" s="91"/>
      <c r="B47" s="48" t="s">
        <v>55</v>
      </c>
    </row>
    <row r="48" spans="1:2" ht="14.25" customHeight="1">
      <c r="A48" s="91"/>
      <c r="B48" s="48" t="s">
        <v>56</v>
      </c>
    </row>
    <row r="49" spans="1:2" ht="14.25" customHeight="1">
      <c r="A49" s="91"/>
      <c r="B49" s="48" t="s">
        <v>62</v>
      </c>
    </row>
    <row r="50" spans="1:2" ht="14.25" customHeight="1">
      <c r="A50" s="91"/>
      <c r="B50" s="48" t="s">
        <v>63</v>
      </c>
    </row>
    <row r="51" spans="1:2" ht="14.25" customHeight="1">
      <c r="A51" s="91"/>
      <c r="B51" s="48" t="s">
        <v>61</v>
      </c>
    </row>
    <row r="52" spans="1:2" ht="14.25" customHeight="1">
      <c r="A52" s="92"/>
      <c r="B52" s="52" t="s">
        <v>66</v>
      </c>
    </row>
    <row r="53" spans="1:2" ht="28.5" customHeight="1">
      <c r="A53" s="90" t="s">
        <v>70</v>
      </c>
      <c r="B53" s="24" t="s">
        <v>71</v>
      </c>
    </row>
    <row r="54" spans="1:2" ht="14.25" customHeight="1">
      <c r="A54" s="92"/>
      <c r="B54" s="25" t="s">
        <v>41</v>
      </c>
    </row>
    <row r="55" spans="1:2" ht="14.25" customHeight="1">
      <c r="A55" s="93" t="s">
        <v>48</v>
      </c>
      <c r="B55" s="94"/>
    </row>
    <row r="56" spans="1:2" ht="57" customHeight="1">
      <c r="A56" s="20" t="s">
        <v>72</v>
      </c>
      <c r="B56" s="53" t="s">
        <v>87</v>
      </c>
    </row>
    <row r="57" spans="1:2" ht="14.25" customHeight="1"/>
    <row r="58" spans="1:2" ht="28.5" customHeight="1">
      <c r="B58" s="61" t="s">
        <v>94</v>
      </c>
    </row>
    <row r="59" spans="1:2" ht="14.25" customHeight="1">
      <c r="B59" s="62" t="s">
        <v>43</v>
      </c>
    </row>
    <row r="60" spans="1:2" ht="14.25" customHeight="1"/>
    <row r="61" spans="1:2" ht="14.25" customHeight="1"/>
    <row r="62" spans="1:2" ht="14.25" customHeight="1"/>
    <row r="63" spans="1:2" ht="14.25" customHeight="1"/>
    <row r="64" spans="1:2" ht="14.25" customHeight="1"/>
    <row r="65" ht="14.25" customHeight="1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mergeCells count="18">
    <mergeCell ref="A1:B1"/>
    <mergeCell ref="A10:B10"/>
    <mergeCell ref="A11:A13"/>
    <mergeCell ref="A14:B14"/>
    <mergeCell ref="A2:B2"/>
    <mergeCell ref="A8:A9"/>
    <mergeCell ref="A3:A7"/>
    <mergeCell ref="A15:A22"/>
    <mergeCell ref="A42:A45"/>
    <mergeCell ref="A46:A52"/>
    <mergeCell ref="A53:A54"/>
    <mergeCell ref="A55:B55"/>
    <mergeCell ref="A28:A30"/>
    <mergeCell ref="A31:A33"/>
    <mergeCell ref="A34:B34"/>
    <mergeCell ref="A35:A36"/>
    <mergeCell ref="A38:A41"/>
    <mergeCell ref="A27:B27"/>
  </mergeCells>
  <conditionalFormatting sqref="B30">
    <cfRule type="containsBlanks" dxfId="6" priority="1">
      <formula>LEN(TRIM(B30))=0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3">
      <formula1>80</formula1>
    </dataValidation>
  </dataValidations>
  <hyperlinks>
    <hyperlink ref="B12" r:id="rId1"/>
    <hyperlink ref="B59" r:id="rId2"/>
    <hyperlink ref="B54" r:id="rId3"/>
    <hyperlink ref="B17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47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B3" sqref="B3"/>
    </sheetView>
  </sheetViews>
  <sheetFormatPr defaultRowHeight="12.75"/>
  <cols>
    <col min="1" max="1" width="78.140625" style="56" customWidth="1"/>
    <col min="2" max="2" width="78.140625" style="57" customWidth="1"/>
    <col min="3" max="3" width="9.28515625" style="55" customWidth="1"/>
    <col min="4" max="16384" width="9.140625" style="55"/>
  </cols>
  <sheetData>
    <row r="1" spans="1:2" ht="14.25" customHeight="1">
      <c r="A1" s="70" t="str">
        <f>IF($B$3=0,"Додаток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40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2" s="16" customFormat="1" ht="15.75" customHeight="1">
      <c r="A2" s="77" t="str">
        <f>Документація!$B$3</f>
        <v>Організація туристичної поїздки на о. Кіпр</v>
      </c>
      <c r="B2" s="41" t="str">
        <f>IF($B$3=0,"Поля для заповнення промарковано кольором.","")</f>
        <v>Поля для заповнення промарковано кольором.</v>
      </c>
    </row>
    <row r="3" spans="1:2" s="16" customFormat="1" ht="12.75" customHeight="1">
      <c r="A3" s="71" t="s">
        <v>21</v>
      </c>
      <c r="B3" s="43"/>
    </row>
    <row r="4" spans="1:2" s="16" customFormat="1" ht="12.75" customHeight="1">
      <c r="A4" s="68" t="s">
        <v>22</v>
      </c>
      <c r="B4" s="44"/>
    </row>
    <row r="5" spans="1:2" s="16" customFormat="1" ht="12.75" customHeight="1">
      <c r="A5" s="68" t="s">
        <v>23</v>
      </c>
      <c r="B5" s="44"/>
    </row>
    <row r="6" spans="1:2" s="16" customFormat="1" ht="12.75" customHeight="1">
      <c r="A6" s="68" t="s">
        <v>24</v>
      </c>
      <c r="B6" s="45"/>
    </row>
    <row r="7" spans="1:2" s="16" customFormat="1" ht="12.75" customHeight="1">
      <c r="A7" s="68" t="s">
        <v>25</v>
      </c>
      <c r="B7" s="44"/>
    </row>
    <row r="8" spans="1:2" s="16" customFormat="1" ht="12.75" customHeight="1">
      <c r="A8" s="68" t="s">
        <v>26</v>
      </c>
      <c r="B8" s="44"/>
    </row>
    <row r="9" spans="1:2" s="16" customFormat="1" ht="12.75" customHeight="1">
      <c r="A9" s="68" t="s">
        <v>35</v>
      </c>
      <c r="B9" s="45"/>
    </row>
    <row r="10" spans="1:2" s="16" customFormat="1" ht="12.75" customHeight="1">
      <c r="A10" s="68" t="s">
        <v>27</v>
      </c>
      <c r="B10" s="44"/>
    </row>
    <row r="11" spans="1:2" s="16" customFormat="1" ht="12.75" customHeight="1">
      <c r="A11" s="68" t="s">
        <v>29</v>
      </c>
      <c r="B11" s="45"/>
    </row>
    <row r="12" spans="1:2" s="16" customFormat="1" ht="12.75" customHeight="1">
      <c r="A12" s="68" t="s">
        <v>30</v>
      </c>
      <c r="B12" s="46"/>
    </row>
    <row r="13" spans="1:2" s="16" customFormat="1" ht="12.75" customHeight="1">
      <c r="A13" s="68" t="s">
        <v>58</v>
      </c>
      <c r="B13" s="47"/>
    </row>
    <row r="14" spans="1:2" s="16" customFormat="1" ht="12.75" customHeight="1">
      <c r="A14" s="68" t="s">
        <v>44</v>
      </c>
      <c r="B14" s="47"/>
    </row>
    <row r="15" spans="1:2" s="16" customFormat="1" ht="12.75" customHeight="1">
      <c r="A15" s="68" t="s">
        <v>28</v>
      </c>
      <c r="B15" s="47"/>
    </row>
    <row r="16" spans="1:2" s="16" customFormat="1" ht="12.75" customHeight="1">
      <c r="A16" s="68" t="s">
        <v>33</v>
      </c>
      <c r="B16" s="63"/>
    </row>
    <row r="17" spans="1:8" s="16" customFormat="1" ht="12.75" customHeight="1">
      <c r="A17" s="68" t="s">
        <v>88</v>
      </c>
      <c r="B17" s="63"/>
    </row>
    <row r="18" spans="1:8" s="16" customFormat="1" ht="12.75" customHeight="1">
      <c r="A18" s="68" t="s">
        <v>89</v>
      </c>
      <c r="B18" s="63"/>
    </row>
    <row r="19" spans="1:8" s="16" customFormat="1" ht="12.75" customHeight="1">
      <c r="A19" s="82" t="s">
        <v>110</v>
      </c>
      <c r="B19" s="47"/>
      <c r="C19" s="78"/>
    </row>
    <row r="20" spans="1:8" s="16" customFormat="1" ht="12.75" customHeight="1">
      <c r="A20" s="68" t="s">
        <v>105</v>
      </c>
      <c r="B20" s="47"/>
    </row>
    <row r="21" spans="1:8" s="16" customFormat="1" ht="12.75" customHeight="1">
      <c r="A21" s="87" t="s">
        <v>121</v>
      </c>
      <c r="B21" s="47"/>
    </row>
    <row r="22" spans="1:8" s="16" customFormat="1" ht="38.25" customHeight="1">
      <c r="A22" s="68" t="s">
        <v>120</v>
      </c>
      <c r="B22" s="47"/>
    </row>
    <row r="23" spans="1:8" s="16" customFormat="1" ht="12.75" customHeight="1">
      <c r="A23" s="68" t="s">
        <v>104</v>
      </c>
      <c r="B23" s="47"/>
    </row>
    <row r="24" spans="1:8" s="16" customFormat="1" ht="12.75" customHeight="1">
      <c r="A24" s="68" t="s">
        <v>100</v>
      </c>
      <c r="B24" s="47"/>
    </row>
    <row r="25" spans="1:8" s="16" customFormat="1" ht="14.25" customHeight="1">
      <c r="A25" s="68" t="s">
        <v>109</v>
      </c>
      <c r="B25" s="83"/>
    </row>
    <row r="26" spans="1:8" s="16" customFormat="1" ht="12.75" customHeight="1">
      <c r="A26" s="68" t="s">
        <v>115</v>
      </c>
      <c r="B26" s="47"/>
    </row>
    <row r="27" spans="1:8" ht="12.75" customHeight="1">
      <c r="A27" s="69" t="s">
        <v>99</v>
      </c>
      <c r="B27" s="44"/>
      <c r="F27" s="16"/>
      <c r="G27" s="16"/>
      <c r="H27" s="16"/>
    </row>
    <row r="28" spans="1:8" s="16" customFormat="1" ht="12.75" customHeight="1">
      <c r="A28" s="68" t="s">
        <v>117</v>
      </c>
      <c r="B28" s="47"/>
    </row>
    <row r="29" spans="1:8" ht="25.5" customHeight="1">
      <c r="A29" s="69" t="s">
        <v>116</v>
      </c>
      <c r="B29" s="44"/>
      <c r="F29" s="16"/>
      <c r="G29" s="16"/>
      <c r="H29" s="16"/>
    </row>
    <row r="30" spans="1:8" ht="12.75" customHeight="1">
      <c r="A30" s="72" t="s">
        <v>84</v>
      </c>
      <c r="B30" s="58"/>
      <c r="F30" s="16"/>
      <c r="G30" s="16"/>
    </row>
    <row r="31" spans="1:8" ht="12.75" customHeight="1">
      <c r="A31" s="72" t="s">
        <v>85</v>
      </c>
      <c r="B31" s="44"/>
      <c r="F31" s="16"/>
      <c r="G31" s="16"/>
    </row>
    <row r="32" spans="1:8" ht="12.75" customHeight="1">
      <c r="A32" s="72" t="s">
        <v>86</v>
      </c>
      <c r="B32" s="44"/>
      <c r="F32" s="16"/>
      <c r="G32" s="16"/>
    </row>
    <row r="33" spans="1:7" ht="12.75" customHeight="1">
      <c r="A33" s="72" t="s">
        <v>83</v>
      </c>
      <c r="B33" s="44"/>
      <c r="F33" s="16"/>
      <c r="G33" s="16"/>
    </row>
    <row r="34" spans="1:7" ht="25.5" customHeight="1">
      <c r="A34" s="76" t="s">
        <v>106</v>
      </c>
      <c r="B34" s="74"/>
      <c r="C34" s="75"/>
      <c r="F34" s="16"/>
      <c r="G34" s="16"/>
    </row>
    <row r="35" spans="1:7" s="16" customFormat="1" ht="12.75" customHeight="1">
      <c r="A35" s="80" t="s">
        <v>119</v>
      </c>
      <c r="B35" s="79"/>
    </row>
    <row r="36" spans="1:7" s="16" customFormat="1" ht="12.75" customHeight="1">
      <c r="A36" s="80" t="s">
        <v>118</v>
      </c>
      <c r="B36" s="79"/>
    </row>
    <row r="37" spans="1:7" s="16" customFormat="1" ht="12.75" customHeight="1">
      <c r="A37" s="81" t="s">
        <v>101</v>
      </c>
      <c r="B37" s="79"/>
    </row>
    <row r="38" spans="1:7" s="16" customFormat="1" ht="12.75" customHeight="1">
      <c r="A38" s="81" t="s">
        <v>107</v>
      </c>
      <c r="B38" s="79"/>
    </row>
    <row r="39" spans="1:7" s="16" customFormat="1" ht="12.75" customHeight="1">
      <c r="A39" s="81" t="s">
        <v>102</v>
      </c>
      <c r="B39" s="79"/>
    </row>
    <row r="40" spans="1:7" s="16" customFormat="1" ht="25.5" customHeight="1">
      <c r="A40" s="81" t="s">
        <v>108</v>
      </c>
      <c r="B40" s="79"/>
    </row>
    <row r="41" spans="1:7" ht="25.5" customHeight="1">
      <c r="A41" s="73" t="s">
        <v>103</v>
      </c>
      <c r="B41" s="74">
        <f>SUM(B35:B40)*14</f>
        <v>0</v>
      </c>
      <c r="C41" s="75"/>
    </row>
    <row r="42" spans="1:7" ht="12.75" customHeight="1"/>
    <row r="43" spans="1:7" ht="12.75" customHeight="1"/>
    <row r="44" spans="1:7" ht="12.75" customHeight="1">
      <c r="B44" s="59"/>
    </row>
    <row r="45" spans="1:7" ht="12.75" customHeight="1"/>
    <row r="46" spans="1:7" ht="12.75" customHeight="1"/>
    <row r="47" spans="1:7" ht="12.75" customHeight="1"/>
  </sheetData>
  <sheetProtection password="CF76" sheet="1" objects="1" scenarios="1" formatCells="0" formatColumns="0" formatRows="0" autoFilter="0"/>
  <protectedRanges>
    <protectedRange sqref="B1:B1048576" name="Диапазон1"/>
  </protectedRanges>
  <conditionalFormatting sqref="B3:B16 B35:B41 B23:B24 B27:B33">
    <cfRule type="containsBlanks" dxfId="5" priority="32">
      <formula>LEN(TRIM(B3))=0</formula>
    </cfRule>
  </conditionalFormatting>
  <conditionalFormatting sqref="B17:B18">
    <cfRule type="containsBlanks" dxfId="4" priority="6">
      <formula>LEN(TRIM(B17))=0</formula>
    </cfRule>
  </conditionalFormatting>
  <conditionalFormatting sqref="B19:B20 B22">
    <cfRule type="containsBlanks" dxfId="3" priority="5">
      <formula>LEN(TRIM(B19))=0</formula>
    </cfRule>
  </conditionalFormatting>
  <conditionalFormatting sqref="B25">
    <cfRule type="containsBlanks" dxfId="2" priority="3">
      <formula>LEN(TRIM(B25))=0</formula>
    </cfRule>
  </conditionalFormatting>
  <conditionalFormatting sqref="B26">
    <cfRule type="containsBlanks" dxfId="1" priority="2">
      <formula>LEN(TRIM(B26))=0</formula>
    </cfRule>
  </conditionalFormatting>
  <conditionalFormatting sqref="B21">
    <cfRule type="containsBlanks" dxfId="0" priority="1">
      <formula>LEN(TRIM(B21))=0</formula>
    </cfRule>
  </conditionalFormatting>
  <dataValidations count="1">
    <dataValidation type="decimal" operator="greaterThanOrEqual" allowBlank="1" showInputMessage="1" showErrorMessage="1" sqref="B41">
      <formula1>0</formula1>
    </dataValidation>
  </dataValidations>
  <pageMargins left="0.28000000000000003" right="0.2" top="0.2" bottom="0.36" header="0.19685039370078741" footer="0.19685039370078741"/>
  <pageSetup paperSize="9" scale="85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59</v>
      </c>
      <c r="B1" s="32"/>
      <c r="C1" s="54" t="e">
        <f>CONCATENATE("Вхідний № ",RIGHT(LEFT(Документація!#REF!,10),3),"/_______")</f>
        <v>#REF!</v>
      </c>
    </row>
    <row r="2" spans="1:3" s="10" customFormat="1">
      <c r="A2" s="34">
        <f>WORKDAY(Документація!$B$30,-1)</f>
        <v>43874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00">
        <f>'Додаток 1'!$B$3</f>
        <v>0</v>
      </c>
      <c r="C4" s="100"/>
    </row>
    <row r="5" spans="1:3" ht="18" customHeight="1">
      <c r="A5" s="6"/>
      <c r="B5" s="101">
        <f>'Додаток 1'!$B$8</f>
        <v>0</v>
      </c>
      <c r="C5" s="101"/>
    </row>
    <row r="6" spans="1:3">
      <c r="A6" s="13" t="s">
        <v>31</v>
      </c>
      <c r="B6" s="101">
        <f>'Додаток 1'!$B$10</f>
        <v>0</v>
      </c>
      <c r="C6" s="101"/>
    </row>
    <row r="7" spans="1:3" s="2" customFormat="1" ht="18" customHeight="1">
      <c r="A7" s="27"/>
      <c r="B7" s="102">
        <f>'Додаток 1'!$B$11</f>
        <v>0</v>
      </c>
      <c r="C7" s="102"/>
    </row>
    <row r="8" spans="1:3" s="10" customFormat="1" ht="18" customHeight="1">
      <c r="A8" s="27"/>
      <c r="B8" s="101">
        <f>'Додаток 1'!$B$12</f>
        <v>0</v>
      </c>
      <c r="C8" s="101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98" t="s">
        <v>20</v>
      </c>
      <c r="C11" s="98"/>
    </row>
    <row r="12" spans="1:3" ht="131.25" customHeight="1">
      <c r="A12" s="7"/>
      <c r="B12" s="99" t="str">
        <f>Документація!$B$3</f>
        <v>Організація туристичної поїздки на о. Кіпр</v>
      </c>
      <c r="C12" s="99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e">
        <f>Документація!#REF!</f>
        <v>#REF!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Документація</vt:lpstr>
      <vt:lpstr>Додаток 1</vt:lpstr>
      <vt:lpstr>Титульний лист конверта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2020-02-10T10:01:31Z</dcterms:modified>
</cp:coreProperties>
</file>