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676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1'!$A$1:$C$31</definedName>
    <definedName name="_xlnm.Print_Area" localSheetId="0">Документація!$A$1:$B$68</definedName>
  </definedNames>
  <calcPr calcId="162913"/>
</workbook>
</file>

<file path=xl/calcChain.xml><?xml version="1.0" encoding="utf-8"?>
<calcChain xmlns="http://schemas.openxmlformats.org/spreadsheetml/2006/main">
  <c r="C32" i="15" l="1"/>
  <c r="A2" i="1" l="1"/>
  <c r="C3" i="15" l="1"/>
  <c r="C2" i="15"/>
  <c r="C1" i="15"/>
  <c r="A1" i="15" l="1"/>
  <c r="B7" i="1"/>
  <c r="B8" i="1"/>
  <c r="B6" i="1"/>
  <c r="B5" i="1"/>
  <c r="B4" i="1"/>
  <c r="A2" i="15"/>
  <c r="B12" i="1"/>
  <c r="C15" i="1"/>
  <c r="C1" i="1" s="1"/>
</calcChain>
</file>

<file path=xl/sharedStrings.xml><?xml version="1.0" encoding="utf-8"?>
<sst xmlns="http://schemas.openxmlformats.org/spreadsheetml/2006/main" count="124" uniqueCount="124">
  <si>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</si>
  <si>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</si>
  <si>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</si>
  <si>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</si>
  <si>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</si>
  <si>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</si>
  <si>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</si>
  <si>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</si>
  <si>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</si>
  <si>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</si>
  <si>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</si>
  <si>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</si>
  <si>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</si>
  <si>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</si>
  <si>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</si>
  <si>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</si>
  <si>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</si>
  <si>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</si>
  <si>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</si>
  <si>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</si>
  <si>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</si>
  <si>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</si>
  <si>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</si>
  <si>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</si>
  <si>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</si>
  <si>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</si>
  <si>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</si>
  <si>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</si>
  <si>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</si>
  <si>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</si>
  <si>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</si>
  <si>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</si>
  <si>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</si>
  <si>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</si>
  <si>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</si>
  <si>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</si>
  <si>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</si>
  <si>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</si>
  <si>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</si>
  <si>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</si>
  <si>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</si>
  <si>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</si>
  <si>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</si>
  <si>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</si>
  <si>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</si>
  <si>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</si>
  <si>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</si>
  <si>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</si>
  <si>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</si>
  <si>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</si>
  <si>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</si>
  <si>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</si>
  <si>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</si>
  <si>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</si>
  <si>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</si>
  <si>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</si>
  <si>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</si>
  <si>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</si>
  <si>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</si>
  <si>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</si>
  <si>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</si>
  <si>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</si>
  <si>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</si>
  <si>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</si>
  <si>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</si>
  <si>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</si>
  <si>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</si>
  <si>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</si>
  <si>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</si>
  <si>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</si>
  <si>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</si>
  <si>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</si>
  <si>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</si>
  <si>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</si>
  <si>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</si>
  <si>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</si>
  <si>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</si>
  <si>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</si>
  <si>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</si>
  <si>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</si>
  <si>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</si>
  <si>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</si>
  <si>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</si>
  <si>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</si>
  <si>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</si>
  <si>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</si>
  <si>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</si>
  <si>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</si>
  <si>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</si>
  <si>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</si>
  <si>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t>Розмір електронного листа не повинен перевищувати 15 Мб. 
Якщо розмір електронного листа перевищує 15 Мб, потрібно відправити пропозицію декількома листами.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</si>
  <si>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адресу, яка доступна тільки до дати розкриття пропозицій:</t>
    </r>
  </si>
  <si>
    <t>3.2. Строк, протягом якого пропозиції Учасників є дійсними</t>
  </si>
  <si>
    <t>3.3. Кваліфікаційні критерії до Учасників</t>
  </si>
  <si>
    <t>Умови та вимоги до закупівлі</t>
  </si>
  <si>
    <t>2. Мають необхідне обладнання, кваліфікований персонал та досвід в даному напрямку не менше 3 років.</t>
  </si>
  <si>
    <t>Кількість, шт.</t>
  </si>
  <si>
    <r>
      <rPr>
        <b/>
        <sz val="10"/>
        <rFont val="Arial"/>
        <family val="2"/>
        <charset val="204"/>
      </rPr>
      <t>Фіксування вартості</t>
    </r>
    <r>
      <rPr>
        <sz val="10"/>
        <rFont val="Arial"/>
        <family val="2"/>
        <charset val="204"/>
      </rPr>
      <t xml:space="preserve"> в гривнах до повного виконання договірних зобов'язань.</t>
    </r>
  </si>
  <si>
    <t>Документ, що засвідчує повноваження керівника (виписка з статуту, тощо);</t>
  </si>
  <si>
    <t>Баланс та фінансовий звіт підприємства за попередній період (квартал);</t>
  </si>
  <si>
    <t>Довідку про розмір чистих активів (тільки для ТОВ).</t>
  </si>
  <si>
    <t>Основні клієнти за напрямком даної закупівлі (перерахувати декілька)</t>
  </si>
  <si>
    <r>
      <t xml:space="preserve">Запит комерційної пропозиції на закупівлю торгового обладнання надано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</si>
  <si>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- Портфоліо з презентацією робіт по виконанню подібного обладнання;</t>
  </si>
  <si>
    <t>- Лист щодо згоди розпочати роботи за гарантійним листом замовника.</t>
  </si>
  <si>
    <t>- Проект Договору.</t>
  </si>
  <si>
    <t xml:space="preserve">Критеріями вибору переможця є дотримання терміну виконання замовлення та ціна. </t>
  </si>
  <si>
    <t>Підтверди можливість розпочати роботи по гарантійному листу від Замовника.</t>
  </si>
  <si>
    <t>Найменування</t>
  </si>
  <si>
    <t>Ціна, грн. з ПДВ</t>
  </si>
  <si>
    <t>Всього вартість закупівлі, грн. з ПДВ</t>
  </si>
  <si>
    <t>Відповідно до даного запиту Підрядник має виконати:
- оформлення вхідної зони магазину «Секунда» за адресою м. Київ, пр-т. Правди, 47, ТРЦ «Retroville», яке включає виготовлення, поставку та монтаж двох рекламних вивісок;
- виготовлення та монтаж світильника індивідуального замовлення.</t>
  </si>
  <si>
    <t>Термін виконання замовлення не пізніше 27 березня 2020 року.</t>
  </si>
  <si>
    <r>
      <t xml:space="preserve">Технічне завдання та ескізи рекламних вивісок та світильника індивідуального виготовлення додаються до документації процедури закупівлі окремим вкладенням </t>
    </r>
    <r>
      <rPr>
        <u/>
        <sz val="10"/>
        <color rgb="FF0000FF"/>
        <rFont val="Arial"/>
        <family val="2"/>
        <charset val="204"/>
      </rPr>
      <t>Додаток 2</t>
    </r>
    <r>
      <rPr>
        <sz val="10"/>
        <color theme="1"/>
        <rFont val="Arial"/>
        <family val="2"/>
        <charset val="204"/>
      </rPr>
      <t>.</t>
    </r>
  </si>
  <si>
    <t>- Детальний кошторис матеріалів та робіт.</t>
  </si>
  <si>
    <t>tender-704@foxtrot.ua</t>
  </si>
  <si>
    <t>Монтаж та підключення світильника</t>
  </si>
  <si>
    <t>Вивіска СЕКУНДА, 1920х800</t>
  </si>
  <si>
    <t>Вивіска СЕКУНДА, 1955х800</t>
  </si>
  <si>
    <t>Світильник індивідуального виготовлення 1300х700</t>
  </si>
  <si>
    <t>Монтаж та підключення вивісок</t>
  </si>
  <si>
    <r>
      <rPr>
        <b/>
        <sz val="10"/>
        <rFont val="Arial"/>
        <family val="2"/>
        <charset val="204"/>
      </rPr>
      <t xml:space="preserve">Безготівкова оплата </t>
    </r>
    <r>
      <rPr>
        <sz val="10"/>
        <rFont val="Arial"/>
        <family val="2"/>
        <charset val="204"/>
      </rPr>
      <t xml:space="preserve">здійснюється протягом 5 банківських днів після виконання робіт, на підставі підписаного акту прийому передачі, повного комплекту бухгалтерських документів.
</t>
    </r>
    <r>
      <rPr>
        <i/>
        <sz val="10"/>
        <rFont val="Arial"/>
        <family val="2"/>
        <charset val="204"/>
      </rPr>
      <t>Можлива часткова пердплата, вказати у %.</t>
    </r>
  </si>
  <si>
    <t>Вивіски для магазину «Секунда» в ТРЦ “Retroville”, м. Київ</t>
  </si>
  <si>
    <r>
      <rPr>
        <b/>
        <sz val="10"/>
        <rFont val="Arial"/>
        <family val="2"/>
        <charset val="204"/>
      </rPr>
      <t>Термін виконання робіт</t>
    </r>
    <r>
      <rPr>
        <sz val="10"/>
        <rFont val="Arial"/>
        <family val="2"/>
        <charset val="204"/>
      </rPr>
      <t xml:space="preserve"> не пізніше 27 березня 2020 року. 
</t>
    </r>
    <r>
      <rPr>
        <i/>
        <sz val="10"/>
        <rFont val="Arial"/>
        <family val="2"/>
        <charset val="204"/>
      </rPr>
      <t>Підтвердити або вказати свої умови.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</si>
</sst>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0##\-##\-##;\(0##\)\ ###\-##\-##"/>
    <numFmt numFmtId="169" formatCode="_-* #,##0.00\ [$грн.-422]_-;\-* #,##0.00\ [$грн.-422]_-;_-* &quot;-&quot;??\ [$грн.-422]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</borders>
  <cellStyleXfs count="55">
    <xf numFmtId="0" fontId="0" fillId="0" borderId="0"/>
    <xf numFmtId="0" fontId="19" fillId="0" borderId="0" applyNumberFormat="0" applyFill="0" applyBorder="0" applyAlignment="0" applyProtection="0"/>
    <xf numFmtId="0" fontId="22" fillId="0" borderId="0"/>
    <xf numFmtId="0" fontId="23" fillId="0" borderId="0"/>
    <xf numFmtId="0" fontId="15" fillId="0" borderId="0"/>
    <xf numFmtId="165" fontId="15" fillId="0" borderId="0" applyFont="0" applyFill="0" applyBorder="0" applyAlignment="0" applyProtection="0"/>
    <xf numFmtId="0" fontId="27" fillId="0" borderId="0"/>
    <xf numFmtId="0" fontId="15" fillId="0" borderId="0"/>
    <xf numFmtId="0" fontId="14" fillId="0" borderId="0"/>
    <xf numFmtId="0" fontId="14" fillId="0" borderId="0"/>
    <xf numFmtId="0" fontId="22" fillId="0" borderId="0"/>
    <xf numFmtId="0" fontId="31" fillId="0" borderId="0"/>
    <xf numFmtId="0" fontId="13" fillId="0" borderId="0"/>
    <xf numFmtId="0" fontId="32" fillId="0" borderId="0"/>
    <xf numFmtId="0" fontId="33" fillId="0" borderId="0"/>
    <xf numFmtId="0" fontId="12" fillId="0" borderId="0"/>
    <xf numFmtId="0" fontId="11" fillId="0" borderId="0"/>
    <xf numFmtId="0" fontId="22" fillId="0" borderId="0"/>
    <xf numFmtId="0" fontId="28" fillId="0" borderId="0"/>
    <xf numFmtId="0" fontId="30" fillId="0" borderId="0"/>
    <xf numFmtId="165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3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4" fontId="30" fillId="0" borderId="0" applyFont="0" applyFill="0" applyBorder="0" applyAlignment="0" applyProtection="0"/>
    <xf numFmtId="0" fontId="8" fillId="0" borderId="0"/>
    <xf numFmtId="0" fontId="7" fillId="0" borderId="0"/>
    <xf numFmtId="167" fontId="30" fillId="0" borderId="0" applyFont="0" applyFill="0" applyBorder="0" applyAlignment="0" applyProtection="0"/>
    <xf numFmtId="0" fontId="7" fillId="0" borderId="0"/>
    <xf numFmtId="0" fontId="7" fillId="0" borderId="0"/>
    <xf numFmtId="3" fontId="28" fillId="0" borderId="0">
      <alignment horizontal="center"/>
    </xf>
    <xf numFmtId="3" fontId="28" fillId="0" borderId="0">
      <alignment horizontal="center"/>
    </xf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4" fillId="0" borderId="0"/>
    <xf numFmtId="0" fontId="28" fillId="0" borderId="0"/>
  </cellStyleXfs>
  <cellXfs count="106">
    <xf numFmtId="0" fontId="0" fillId="0" borderId="0" xfId="0"/>
    <xf numFmtId="0" fontId="16" fillId="0" borderId="0" xfId="0" applyFont="1"/>
    <xf numFmtId="0" fontId="16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0" fontId="18" fillId="0" borderId="0" xfId="0" applyFont="1"/>
    <xf numFmtId="0" fontId="16" fillId="0" borderId="0" xfId="0" applyFont="1"/>
    <xf numFmtId="0" fontId="18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/>
    <xf numFmtId="0" fontId="34" fillId="0" borderId="0" xfId="0" applyFont="1" applyFill="1" applyAlignment="1">
      <alignment vertical="center"/>
    </xf>
    <xf numFmtId="166" fontId="34" fillId="0" borderId="0" xfId="0" applyNumberFormat="1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6" fillId="0" borderId="3" xfId="0" applyFont="1" applyBorder="1" applyAlignment="1">
      <alignment vertical="center" wrapText="1"/>
    </xf>
    <xf numFmtId="0" fontId="36" fillId="0" borderId="3" xfId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166" fontId="25" fillId="0" borderId="3" xfId="0" applyNumberFormat="1" applyFont="1" applyFill="1" applyBorder="1" applyAlignment="1">
      <alignment horizontal="left" vertical="center" wrapText="1"/>
    </xf>
    <xf numFmtId="0" fontId="36" fillId="0" borderId="1" xfId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36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0" borderId="14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26" fillId="0" borderId="0" xfId="37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39" fillId="0" borderId="0" xfId="37" applyFont="1"/>
    <xf numFmtId="0" fontId="26" fillId="0" borderId="20" xfId="0" applyFont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quotePrefix="1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40" fillId="0" borderId="21" xfId="0" quotePrefix="1" applyFont="1" applyBorder="1" applyAlignment="1">
      <alignment horizontal="left" vertical="center" wrapText="1" indent="3"/>
    </xf>
    <xf numFmtId="0" fontId="40" fillId="0" borderId="21" xfId="0" applyFont="1" applyBorder="1" applyAlignment="1">
      <alignment horizontal="left" vertical="center" wrapText="1" indent="3"/>
    </xf>
    <xf numFmtId="0" fontId="41" fillId="0" borderId="0" xfId="0" applyFont="1" applyFill="1" applyAlignment="1">
      <alignment horizontal="left" vertical="center"/>
    </xf>
    <xf numFmtId="0" fontId="26" fillId="0" borderId="23" xfId="0" quotePrefix="1" applyFont="1" applyBorder="1" applyAlignment="1">
      <alignment horizontal="left" vertical="center" wrapText="1"/>
    </xf>
    <xf numFmtId="0" fontId="26" fillId="0" borderId="0" xfId="37" applyFont="1" applyAlignment="1">
      <alignment vertical="top"/>
    </xf>
    <xf numFmtId="0" fontId="26" fillId="0" borderId="0" xfId="37" applyFont="1" applyAlignment="1"/>
    <xf numFmtId="0" fontId="28" fillId="0" borderId="1" xfId="0" applyFont="1" applyBorder="1" applyAlignment="1">
      <alignment vertical="center" wrapText="1"/>
    </xf>
    <xf numFmtId="169" fontId="28" fillId="4" borderId="24" xfId="47" applyNumberFormat="1" applyFont="1" applyFill="1" applyBorder="1" applyAlignment="1" applyProtection="1">
      <alignment vertical="center" wrapText="1"/>
      <protection locked="0"/>
    </xf>
    <xf numFmtId="0" fontId="29" fillId="2" borderId="25" xfId="0" applyFont="1" applyFill="1" applyBorder="1" applyAlignment="1">
      <alignment vertical="center" wrapText="1"/>
    </xf>
    <xf numFmtId="0" fontId="29" fillId="2" borderId="27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168" fontId="28" fillId="0" borderId="24" xfId="0" applyNumberFormat="1" applyFont="1" applyFill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3" xfId="0" quotePrefix="1" applyFont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28" fillId="2" borderId="24" xfId="53" applyFont="1" applyFill="1" applyBorder="1" applyAlignment="1">
      <alignment vertical="center" wrapText="1"/>
    </xf>
    <xf numFmtId="0" fontId="28" fillId="2" borderId="24" xfId="53" applyFont="1" applyFill="1" applyBorder="1" applyAlignment="1">
      <alignment horizontal="center" vertical="center" wrapText="1"/>
    </xf>
    <xf numFmtId="0" fontId="28" fillId="0" borderId="24" xfId="54" applyFont="1" applyFill="1" applyBorder="1" applyAlignment="1">
      <alignment vertical="center" wrapText="1"/>
    </xf>
    <xf numFmtId="1" fontId="28" fillId="0" borderId="24" xfId="2" applyNumberFormat="1" applyFont="1" applyFill="1" applyBorder="1" applyAlignment="1" applyProtection="1">
      <alignment horizontal="center" vertical="center" wrapText="1"/>
    </xf>
    <xf numFmtId="0" fontId="29" fillId="2" borderId="26" xfId="0" applyFont="1" applyFill="1" applyBorder="1" applyAlignment="1">
      <alignment vertical="center" wrapText="1"/>
    </xf>
    <xf numFmtId="0" fontId="45" fillId="3" borderId="25" xfId="0" applyFont="1" applyFill="1" applyBorder="1" applyAlignment="1">
      <alignment vertical="center"/>
    </xf>
    <xf numFmtId="0" fontId="45" fillId="3" borderId="27" xfId="0" applyFont="1" applyFill="1" applyBorder="1" applyAlignment="1">
      <alignment vertical="center"/>
    </xf>
    <xf numFmtId="164" fontId="29" fillId="3" borderId="26" xfId="35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26" fillId="0" borderId="29" xfId="0" applyFont="1" applyBorder="1" applyAlignment="1">
      <alignment vertical="center" wrapText="1"/>
    </xf>
    <xf numFmtId="0" fontId="26" fillId="0" borderId="31" xfId="0" quotePrefix="1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35" fillId="0" borderId="6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24" xfId="40" quotePrefix="1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4" xfId="8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</cellXfs>
  <cellStyles count="55">
    <cellStyle name="Excel Built-in Normal" xfId="13"/>
    <cellStyle name="Normal 2 2" xfId="6"/>
    <cellStyle name="Normal_62C79F3C" xfId="10"/>
    <cellStyle name="Normal_plan-final" xfId="53"/>
    <cellStyle name="TableStyleLight1" xfId="11"/>
    <cellStyle name="Гиперссылка" xfId="1" builtinId="8"/>
    <cellStyle name="Обычный" xfId="0" builtinId="0"/>
    <cellStyle name="Обычный 10" xfId="42"/>
    <cellStyle name="Обычный 12" xfId="7"/>
    <cellStyle name="Обычный 12 2" xfId="23"/>
    <cellStyle name="Обычный 14" xfId="9"/>
    <cellStyle name="Обычный 14 2" xfId="25"/>
    <cellStyle name="Обычный 14 3" xfId="39"/>
    <cellStyle name="Обычный 16" xfId="45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1"/>
    <cellStyle name="Обычный 3 3" xfId="21"/>
    <cellStyle name="Обычный 3 4" xfId="30"/>
    <cellStyle name="Обычный 3 5" xfId="37"/>
    <cellStyle name="Обычный 3 6" xfId="43"/>
    <cellStyle name="Обычный 31" xfId="14"/>
    <cellStyle name="Обычный 4" xfId="8"/>
    <cellStyle name="Обычный 4 2" xfId="24"/>
    <cellStyle name="Обычный 4 3" xfId="32"/>
    <cellStyle name="Обычный 4 4" xfId="40"/>
    <cellStyle name="Обычный 4 5" xfId="44"/>
    <cellStyle name="Обычный 5" xfId="12"/>
    <cellStyle name="Обычный 5 2" xfId="16"/>
    <cellStyle name="Обычный 5 2 2" xfId="28"/>
    <cellStyle name="Обычный 5 3" xfId="26"/>
    <cellStyle name="Обычный 5 3 2" xfId="47"/>
    <cellStyle name="Обычный 5 3 2 2" xfId="51"/>
    <cellStyle name="Обычный 5 4" xfId="34"/>
    <cellStyle name="Обычный 5 5" xfId="36"/>
    <cellStyle name="Обычный 5 6" xfId="49"/>
    <cellStyle name="Обычный 5 7" xfId="50"/>
    <cellStyle name="Обычный 8" xfId="15"/>
    <cellStyle name="Обычный 8 2" xfId="27"/>
    <cellStyle name="Обычный 8 3 4" xfId="46"/>
    <cellStyle name="Обычный 8 3 4 2" xfId="52"/>
    <cellStyle name="Обычный 8 7 2" xfId="48"/>
    <cellStyle name="Обычный_Книга11" xfId="54"/>
    <cellStyle name="Стиль 1" xf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  <cellStyle name="Финансовый 4" xfId="38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704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7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29" customWidth="1"/>
    <col min="2" max="2" width="103.140625" style="31" customWidth="1"/>
    <col min="3" max="16384" width="9.140625" style="33"/>
  </cols>
  <sheetData>
    <row r="1" spans="1:3" ht="15.75" customHeight="1" x14ac:dyDescent="0.25">
      <c r="A1" s="79" t="s">
        <v>20</v>
      </c>
      <c r="B1" s="79"/>
    </row>
    <row r="2" spans="1:3" x14ac:dyDescent="0.25">
      <c r="A2" s="82" t="s">
        <v>52</v>
      </c>
      <c r="B2" s="81"/>
    </row>
    <row r="3" spans="1:3" ht="24" customHeight="1" x14ac:dyDescent="0.25">
      <c r="A3" s="90" t="s">
        <v>53</v>
      </c>
      <c r="B3" s="38" t="s">
        <v>122</v>
      </c>
      <c r="C3" s="66"/>
    </row>
    <row r="4" spans="1:3" ht="51" x14ac:dyDescent="0.25">
      <c r="A4" s="91"/>
      <c r="B4" s="63" t="s">
        <v>111</v>
      </c>
      <c r="C4" s="65"/>
    </row>
    <row r="5" spans="1:3" ht="15.75" x14ac:dyDescent="0.25">
      <c r="A5" s="91"/>
      <c r="B5" s="76" t="s">
        <v>112</v>
      </c>
      <c r="C5" s="65"/>
    </row>
    <row r="6" spans="1:3" x14ac:dyDescent="0.25">
      <c r="A6" s="91"/>
      <c r="B6" s="63" t="s">
        <v>102</v>
      </c>
    </row>
    <row r="7" spans="1:3" ht="25.5" x14ac:dyDescent="0.25">
      <c r="A7" s="91"/>
      <c r="B7" s="63" t="s">
        <v>113</v>
      </c>
    </row>
    <row r="8" spans="1:3" x14ac:dyDescent="0.25">
      <c r="A8" s="92"/>
      <c r="B8" s="56"/>
    </row>
    <row r="9" spans="1:3" x14ac:dyDescent="0.25">
      <c r="A9" s="84" t="s">
        <v>66</v>
      </c>
      <c r="B9" s="49" t="s">
        <v>6</v>
      </c>
    </row>
    <row r="10" spans="1:3" x14ac:dyDescent="0.25">
      <c r="A10" s="85"/>
      <c r="B10" s="22" t="s">
        <v>88</v>
      </c>
    </row>
    <row r="11" spans="1:3" x14ac:dyDescent="0.25">
      <c r="A11" s="82" t="s">
        <v>47</v>
      </c>
      <c r="B11" s="83"/>
    </row>
    <row r="12" spans="1:3" ht="25.5" x14ac:dyDescent="0.25">
      <c r="A12" s="84" t="s">
        <v>7</v>
      </c>
      <c r="B12" s="25" t="s">
        <v>8</v>
      </c>
    </row>
    <row r="13" spans="1:3" x14ac:dyDescent="0.25">
      <c r="A13" s="85"/>
      <c r="B13" s="23" t="s">
        <v>19</v>
      </c>
    </row>
    <row r="14" spans="1:3" x14ac:dyDescent="0.25">
      <c r="A14" s="86"/>
      <c r="B14" s="24" t="s">
        <v>36</v>
      </c>
    </row>
    <row r="15" spans="1:3" x14ac:dyDescent="0.25">
      <c r="A15" s="80" t="s">
        <v>48</v>
      </c>
      <c r="B15" s="81"/>
    </row>
    <row r="16" spans="1:3" x14ac:dyDescent="0.25">
      <c r="A16" s="87" t="s">
        <v>79</v>
      </c>
      <c r="B16" s="44" t="s">
        <v>80</v>
      </c>
    </row>
    <row r="17" spans="1:2" x14ac:dyDescent="0.25">
      <c r="A17" s="88"/>
      <c r="B17" s="45" t="s">
        <v>84</v>
      </c>
    </row>
    <row r="18" spans="1:2" x14ac:dyDescent="0.25">
      <c r="A18" s="88"/>
      <c r="B18" s="46" t="s">
        <v>83</v>
      </c>
    </row>
    <row r="19" spans="1:2" x14ac:dyDescent="0.25">
      <c r="A19" s="88"/>
      <c r="B19" s="46" t="s">
        <v>85</v>
      </c>
    </row>
    <row r="20" spans="1:2" x14ac:dyDescent="0.25">
      <c r="A20" s="88"/>
      <c r="B20" s="46" t="s">
        <v>67</v>
      </c>
    </row>
    <row r="21" spans="1:2" x14ac:dyDescent="0.25">
      <c r="A21" s="88"/>
      <c r="B21" s="46" t="s">
        <v>63</v>
      </c>
    </row>
    <row r="22" spans="1:2" ht="25.5" x14ac:dyDescent="0.25">
      <c r="A22" s="88"/>
      <c r="B22" s="45" t="s">
        <v>91</v>
      </c>
    </row>
    <row r="23" spans="1:2" x14ac:dyDescent="0.25">
      <c r="A23" s="88"/>
      <c r="B23" s="23" t="s">
        <v>115</v>
      </c>
    </row>
    <row r="24" spans="1:2" ht="22.5" x14ac:dyDescent="0.25">
      <c r="A24" s="88"/>
      <c r="B24" s="51" t="s">
        <v>90</v>
      </c>
    </row>
    <row r="25" spans="1:2" x14ac:dyDescent="0.25">
      <c r="A25" s="88"/>
      <c r="B25" s="46" t="s">
        <v>68</v>
      </c>
    </row>
    <row r="26" spans="1:2" x14ac:dyDescent="0.25">
      <c r="A26" s="88"/>
      <c r="B26" s="47" t="s">
        <v>76</v>
      </c>
    </row>
    <row r="27" spans="1:2" ht="22.5" x14ac:dyDescent="0.25">
      <c r="A27" s="88"/>
      <c r="B27" s="50" t="s">
        <v>64</v>
      </c>
    </row>
    <row r="28" spans="1:2" x14ac:dyDescent="0.25">
      <c r="A28" s="88"/>
      <c r="B28" s="77" t="s">
        <v>114</v>
      </c>
    </row>
    <row r="29" spans="1:2" x14ac:dyDescent="0.25">
      <c r="A29" s="88"/>
      <c r="B29" s="64" t="s">
        <v>103</v>
      </c>
    </row>
    <row r="30" spans="1:2" x14ac:dyDescent="0.25">
      <c r="A30" s="88"/>
      <c r="B30" s="64" t="s">
        <v>104</v>
      </c>
    </row>
    <row r="31" spans="1:2" ht="15" customHeight="1" x14ac:dyDescent="0.25">
      <c r="A31" s="89"/>
      <c r="B31" s="53" t="s">
        <v>105</v>
      </c>
    </row>
    <row r="32" spans="1:2" ht="25.5" x14ac:dyDescent="0.25">
      <c r="A32" s="48" t="s">
        <v>92</v>
      </c>
      <c r="B32" s="24" t="s">
        <v>87</v>
      </c>
    </row>
    <row r="33" spans="1:2" x14ac:dyDescent="0.25">
      <c r="A33" s="84" t="s">
        <v>93</v>
      </c>
      <c r="B33" s="25" t="s">
        <v>18</v>
      </c>
    </row>
    <row r="34" spans="1:2" x14ac:dyDescent="0.25">
      <c r="A34" s="85"/>
      <c r="B34" s="26" t="s">
        <v>38</v>
      </c>
    </row>
    <row r="35" spans="1:2" x14ac:dyDescent="0.25">
      <c r="A35" s="85"/>
      <c r="B35" s="26" t="s">
        <v>95</v>
      </c>
    </row>
    <row r="36" spans="1:2" ht="12.75" customHeight="1" x14ac:dyDescent="0.25">
      <c r="A36" s="82" t="s">
        <v>49</v>
      </c>
      <c r="B36" s="83"/>
    </row>
    <row r="37" spans="1:2" ht="12.75" customHeight="1" x14ac:dyDescent="0.25">
      <c r="A37" s="84" t="s">
        <v>81</v>
      </c>
      <c r="B37" s="25" t="s">
        <v>72</v>
      </c>
    </row>
    <row r="38" spans="1:2" x14ac:dyDescent="0.25">
      <c r="A38" s="85"/>
      <c r="B38" s="22" t="s">
        <v>73</v>
      </c>
    </row>
    <row r="39" spans="1:2" x14ac:dyDescent="0.25">
      <c r="A39" s="85"/>
      <c r="B39" s="27">
        <v>43880</v>
      </c>
    </row>
    <row r="40" spans="1:2" ht="25.5" x14ac:dyDescent="0.25">
      <c r="A40" s="84" t="s">
        <v>82</v>
      </c>
      <c r="B40" s="25" t="s">
        <v>86</v>
      </c>
    </row>
    <row r="41" spans="1:2" x14ac:dyDescent="0.25">
      <c r="A41" s="85"/>
      <c r="B41" s="22" t="s">
        <v>9</v>
      </c>
    </row>
    <row r="42" spans="1:2" x14ac:dyDescent="0.25">
      <c r="A42" s="86"/>
      <c r="B42" s="22" t="s">
        <v>77</v>
      </c>
    </row>
    <row r="43" spans="1:2" x14ac:dyDescent="0.25">
      <c r="A43" s="80" t="s">
        <v>50</v>
      </c>
      <c r="B43" s="81"/>
    </row>
    <row r="44" spans="1:2" ht="12.75" customHeight="1" x14ac:dyDescent="0.25">
      <c r="A44" s="93" t="s">
        <v>10</v>
      </c>
      <c r="B44" s="78" t="s">
        <v>106</v>
      </c>
    </row>
    <row r="45" spans="1:2" ht="25.5" x14ac:dyDescent="0.25">
      <c r="A45" s="94"/>
      <c r="B45" s="34" t="s">
        <v>89</v>
      </c>
    </row>
    <row r="46" spans="1:2" ht="38.25" x14ac:dyDescent="0.25">
      <c r="A46" s="48" t="s">
        <v>11</v>
      </c>
      <c r="B46" s="22" t="s">
        <v>12</v>
      </c>
    </row>
    <row r="47" spans="1:2" ht="12.75" customHeight="1" x14ac:dyDescent="0.25">
      <c r="A47" s="84" t="s">
        <v>13</v>
      </c>
      <c r="B47" s="25" t="s">
        <v>14</v>
      </c>
    </row>
    <row r="48" spans="1:2" ht="12.75" customHeight="1" x14ac:dyDescent="0.25">
      <c r="A48" s="85"/>
      <c r="B48" s="26" t="s">
        <v>39</v>
      </c>
    </row>
    <row r="49" spans="1:2" x14ac:dyDescent="0.25">
      <c r="A49" s="85"/>
      <c r="B49" s="26" t="s">
        <v>40</v>
      </c>
    </row>
    <row r="50" spans="1:2" ht="25.5" x14ac:dyDescent="0.25">
      <c r="A50" s="86"/>
      <c r="B50" s="24" t="s">
        <v>34</v>
      </c>
    </row>
    <row r="51" spans="1:2" x14ac:dyDescent="0.25">
      <c r="A51" s="84" t="s">
        <v>15</v>
      </c>
      <c r="B51" s="25" t="s">
        <v>16</v>
      </c>
    </row>
    <row r="52" spans="1:2" x14ac:dyDescent="0.25">
      <c r="A52" s="85"/>
      <c r="B52" s="26" t="s">
        <v>41</v>
      </c>
    </row>
    <row r="53" spans="1:2" x14ac:dyDescent="0.25">
      <c r="A53" s="85"/>
      <c r="B53" s="26" t="s">
        <v>42</v>
      </c>
    </row>
    <row r="54" spans="1:2" ht="25.5" customHeight="1" x14ac:dyDescent="0.25">
      <c r="A54" s="86"/>
      <c r="B54" s="24" t="s">
        <v>17</v>
      </c>
    </row>
    <row r="55" spans="1:2" x14ac:dyDescent="0.25">
      <c r="A55" s="95" t="s">
        <v>71</v>
      </c>
      <c r="B55" s="22" t="s">
        <v>74</v>
      </c>
    </row>
    <row r="56" spans="1:2" x14ac:dyDescent="0.25">
      <c r="A56" s="96"/>
      <c r="B56" s="26" t="s">
        <v>54</v>
      </c>
    </row>
    <row r="57" spans="1:2" x14ac:dyDescent="0.25">
      <c r="A57" s="96"/>
      <c r="B57" s="26" t="s">
        <v>56</v>
      </c>
    </row>
    <row r="58" spans="1:2" ht="12.75" customHeight="1" x14ac:dyDescent="0.25">
      <c r="A58" s="96"/>
      <c r="B58" s="26" t="s">
        <v>55</v>
      </c>
    </row>
    <row r="59" spans="1:2" x14ac:dyDescent="0.25">
      <c r="A59" s="96"/>
      <c r="B59" s="26" t="s">
        <v>98</v>
      </c>
    </row>
    <row r="60" spans="1:2" x14ac:dyDescent="0.25">
      <c r="A60" s="96"/>
      <c r="B60" s="26" t="s">
        <v>99</v>
      </c>
    </row>
    <row r="61" spans="1:2" x14ac:dyDescent="0.25">
      <c r="A61" s="97"/>
      <c r="B61" s="26" t="s">
        <v>100</v>
      </c>
    </row>
    <row r="62" spans="1:2" ht="25.5" x14ac:dyDescent="0.25">
      <c r="A62" s="84" t="s">
        <v>75</v>
      </c>
      <c r="B62" s="25" t="s">
        <v>37</v>
      </c>
    </row>
    <row r="63" spans="1:2" x14ac:dyDescent="0.25">
      <c r="A63" s="86"/>
      <c r="B63" s="28" t="s">
        <v>43</v>
      </c>
    </row>
    <row r="64" spans="1:2" x14ac:dyDescent="0.25">
      <c r="A64" s="82" t="s">
        <v>51</v>
      </c>
      <c r="B64" s="81"/>
    </row>
    <row r="65" spans="1:2" ht="25.5" x14ac:dyDescent="0.25">
      <c r="A65" s="90" t="s">
        <v>70</v>
      </c>
      <c r="B65" s="35" t="s">
        <v>35</v>
      </c>
    </row>
    <row r="66" spans="1:2" x14ac:dyDescent="0.25">
      <c r="A66" s="91"/>
      <c r="B66" s="36" t="s">
        <v>69</v>
      </c>
    </row>
    <row r="67" spans="1:2" x14ac:dyDescent="0.25">
      <c r="A67" s="92"/>
      <c r="B67" s="37"/>
    </row>
    <row r="68" spans="1:2" x14ac:dyDescent="0.25">
      <c r="B68" s="30"/>
    </row>
    <row r="69" spans="1:2" x14ac:dyDescent="0.25">
      <c r="B69" s="31" t="s">
        <v>45</v>
      </c>
    </row>
    <row r="70" spans="1:2" x14ac:dyDescent="0.25">
      <c r="B70" s="32" t="s">
        <v>46</v>
      </c>
    </row>
    <row r="71" spans="1:2" x14ac:dyDescent="0.25">
      <c r="B71" s="30"/>
    </row>
    <row r="72" spans="1:2" x14ac:dyDescent="0.25">
      <c r="B72" s="30"/>
    </row>
    <row r="73" spans="1:2" x14ac:dyDescent="0.25">
      <c r="B73" s="30"/>
    </row>
    <row r="74" spans="1:2" x14ac:dyDescent="0.25">
      <c r="B74" s="30"/>
    </row>
    <row r="75" spans="1:2" x14ac:dyDescent="0.25">
      <c r="B75" s="30"/>
    </row>
    <row r="76" spans="1:2" x14ac:dyDescent="0.25">
      <c r="A76" s="33"/>
      <c r="B76" s="30"/>
    </row>
    <row r="77" spans="1:2" x14ac:dyDescent="0.25">
      <c r="A77" s="33"/>
      <c r="B77" s="30"/>
    </row>
    <row r="78" spans="1:2" x14ac:dyDescent="0.25">
      <c r="A78" s="33"/>
      <c r="B78" s="30"/>
    </row>
    <row r="79" spans="1:2" x14ac:dyDescent="0.25">
      <c r="A79" s="33"/>
      <c r="B79" s="30"/>
    </row>
    <row r="80" spans="1:2" x14ac:dyDescent="0.25">
      <c r="A80" s="33"/>
      <c r="B80" s="30"/>
    </row>
    <row r="81" spans="1:2" x14ac:dyDescent="0.25">
      <c r="A81" s="33"/>
      <c r="B81" s="30"/>
    </row>
    <row r="82" spans="1:2" x14ac:dyDescent="0.25">
      <c r="A82" s="33"/>
      <c r="B82" s="30"/>
    </row>
    <row r="83" spans="1:2" x14ac:dyDescent="0.25">
      <c r="A83" s="33"/>
      <c r="B83" s="30"/>
    </row>
    <row r="84" spans="1:2" x14ac:dyDescent="0.25">
      <c r="A84" s="33"/>
      <c r="B84" s="30"/>
    </row>
    <row r="86" spans="1:2" x14ac:dyDescent="0.25">
      <c r="A86" s="33"/>
      <c r="B86" s="30"/>
    </row>
    <row r="87" spans="1:2" x14ac:dyDescent="0.25">
      <c r="A87" s="33"/>
      <c r="B87" s="30"/>
    </row>
  </sheetData>
  <mergeCells count="20">
    <mergeCell ref="A44:A45"/>
    <mergeCell ref="A62:A63"/>
    <mergeCell ref="A65:A67"/>
    <mergeCell ref="A55:A61"/>
    <mergeCell ref="A47:A50"/>
    <mergeCell ref="A51:A54"/>
    <mergeCell ref="A64:B64"/>
    <mergeCell ref="A1:B1"/>
    <mergeCell ref="A43:B43"/>
    <mergeCell ref="A36:B36"/>
    <mergeCell ref="A37:A39"/>
    <mergeCell ref="A11:B11"/>
    <mergeCell ref="A12:A14"/>
    <mergeCell ref="A15:B15"/>
    <mergeCell ref="A40:A42"/>
    <mergeCell ref="A33:A35"/>
    <mergeCell ref="A2:B2"/>
    <mergeCell ref="A9:A10"/>
    <mergeCell ref="A16:A31"/>
    <mergeCell ref="A3:A8"/>
  </mergeCells>
  <conditionalFormatting sqref="B39">
    <cfRule type="containsBlanks" dxfId="3" priority="20">
      <formula>LEN(TRIM(B39))=0</formula>
    </cfRule>
  </conditionalFormatting>
  <dataValidations count="1">
    <dataValidation allowBlank="1" showInputMessage="1" showErrorMessage="1" promptTitle="Наступний день" prompt="після подачі пропозицій." sqref="B39"/>
  </dataValidations>
  <hyperlinks>
    <hyperlink ref="B13" r:id="rId1"/>
    <hyperlink ref="B70" r:id="rId2"/>
    <hyperlink ref="B23" r:id="rId3"/>
    <hyperlink ref="B18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6" location="'Додаток 1'!A1" display="Запит комерційної пропозиції на закупівлю торгового обладнання надано в Додатку 1."/>
  </hyperlinks>
  <pageMargins left="0.39370078740157483" right="0.39370078740157483" top="0.39370078740157483" bottom="0.39370078740157483" header="0.11811023622047244" footer="0.11811023622047244"/>
  <pageSetup paperSize="9" scale="67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zoomScaleNormal="100" workbookViewId="0">
      <selection activeCell="C4" sqref="C4"/>
    </sheetView>
  </sheetViews>
  <sheetFormatPr defaultRowHeight="12.75" x14ac:dyDescent="0.2"/>
  <cols>
    <col min="1" max="1" width="62" style="39" customWidth="1"/>
    <col min="2" max="2" width="9.140625" style="39" bestFit="1" customWidth="1"/>
    <col min="3" max="3" width="40.28515625" style="39" customWidth="1"/>
    <col min="4" max="16384" width="9.140625" style="39"/>
  </cols>
  <sheetData>
    <row r="1" spans="1:3" s="41" customFormat="1" ht="22.5" x14ac:dyDescent="0.2">
      <c r="A1" s="42" t="str">
        <f>IF($C$4=0,"Додаток 1. Специфікація закупівлі","Додаток 1. Цінова пропозиція")</f>
        <v>Додаток 1. Специфікація закупівлі</v>
      </c>
      <c r="C1" s="75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40" customFormat="1" x14ac:dyDescent="0.25">
      <c r="A2" s="29" t="str">
        <f>Документація!$B$3</f>
        <v>Вивіски для магазину «Секунда» в ТРЦ “Retroville”, м. Київ</v>
      </c>
      <c r="C2" s="75" t="str">
        <f>IF($C$4=0,"Поля для заповнення промарковано кольором.","")</f>
        <v>Поля для заповнення промарковано кольором.</v>
      </c>
    </row>
    <row r="3" spans="1:3" x14ac:dyDescent="0.2">
      <c r="A3" s="21"/>
      <c r="C3" s="52" t="str">
        <f>IF($C$4=0,"Вказати / підтвердити вимоги","")</f>
        <v>Вказати / підтвердити вимоги</v>
      </c>
    </row>
    <row r="4" spans="1:3" x14ac:dyDescent="0.2">
      <c r="A4" s="99" t="s">
        <v>57</v>
      </c>
      <c r="B4" s="99"/>
      <c r="C4" s="61"/>
    </row>
    <row r="5" spans="1:3" ht="12.75" customHeight="1" x14ac:dyDescent="0.2">
      <c r="A5" s="99" t="s">
        <v>23</v>
      </c>
      <c r="B5" s="99"/>
      <c r="C5" s="60"/>
    </row>
    <row r="6" spans="1:3" ht="12.75" customHeight="1" x14ac:dyDescent="0.2">
      <c r="A6" s="99" t="s">
        <v>24</v>
      </c>
      <c r="B6" s="99"/>
      <c r="C6" s="60"/>
    </row>
    <row r="7" spans="1:3" x14ac:dyDescent="0.2">
      <c r="A7" s="99" t="s">
        <v>25</v>
      </c>
      <c r="B7" s="99"/>
      <c r="C7" s="62"/>
    </row>
    <row r="8" spans="1:3" ht="12.75" customHeight="1" x14ac:dyDescent="0.2">
      <c r="A8" s="99" t="s">
        <v>26</v>
      </c>
      <c r="B8" s="99"/>
      <c r="C8" s="60"/>
    </row>
    <row r="9" spans="1:3" ht="12.75" customHeight="1" x14ac:dyDescent="0.2">
      <c r="A9" s="99" t="s">
        <v>27</v>
      </c>
      <c r="B9" s="99"/>
      <c r="C9" s="60"/>
    </row>
    <row r="10" spans="1:3" ht="12.75" customHeight="1" x14ac:dyDescent="0.2">
      <c r="A10" s="99" t="s">
        <v>58</v>
      </c>
      <c r="B10" s="99"/>
      <c r="C10" s="62"/>
    </row>
    <row r="11" spans="1:3" x14ac:dyDescent="0.2">
      <c r="A11" s="99" t="s">
        <v>59</v>
      </c>
      <c r="B11" s="99"/>
      <c r="C11" s="60"/>
    </row>
    <row r="12" spans="1:3" ht="12.75" customHeight="1" x14ac:dyDescent="0.2">
      <c r="A12" s="99" t="s">
        <v>60</v>
      </c>
      <c r="B12" s="99"/>
      <c r="C12" s="62"/>
    </row>
    <row r="13" spans="1:3" ht="12.75" customHeight="1" x14ac:dyDescent="0.2">
      <c r="A13" s="99" t="s">
        <v>61</v>
      </c>
      <c r="B13" s="99"/>
      <c r="C13" s="60"/>
    </row>
    <row r="14" spans="1:3" ht="12.75" customHeight="1" x14ac:dyDescent="0.2">
      <c r="A14" s="100" t="s">
        <v>78</v>
      </c>
      <c r="B14" s="100"/>
      <c r="C14" s="60"/>
    </row>
    <row r="15" spans="1:3" ht="12.75" customHeight="1" x14ac:dyDescent="0.2">
      <c r="A15" s="99" t="s">
        <v>62</v>
      </c>
      <c r="B15" s="99"/>
      <c r="C15" s="60"/>
    </row>
    <row r="16" spans="1:3" x14ac:dyDescent="0.2">
      <c r="A16" s="99" t="s">
        <v>28</v>
      </c>
      <c r="B16" s="99"/>
      <c r="C16" s="60"/>
    </row>
    <row r="17" spans="1:3" x14ac:dyDescent="0.2">
      <c r="A17" s="99" t="s">
        <v>33</v>
      </c>
      <c r="B17" s="99"/>
      <c r="C17" s="60"/>
    </row>
    <row r="18" spans="1:3" x14ac:dyDescent="0.2">
      <c r="A18" s="99" t="s">
        <v>29</v>
      </c>
      <c r="B18" s="99"/>
      <c r="C18" s="60"/>
    </row>
    <row r="19" spans="1:3" ht="12.75" customHeight="1" x14ac:dyDescent="0.2">
      <c r="A19" s="99" t="s">
        <v>30</v>
      </c>
      <c r="B19" s="99"/>
      <c r="C19" s="60"/>
    </row>
    <row r="20" spans="1:3" ht="12.75" customHeight="1" x14ac:dyDescent="0.2">
      <c r="A20" s="99" t="s">
        <v>101</v>
      </c>
      <c r="B20" s="99"/>
      <c r="C20" s="60"/>
    </row>
    <row r="21" spans="1:3" ht="13.5" customHeight="1" x14ac:dyDescent="0.2">
      <c r="A21" s="58" t="s">
        <v>94</v>
      </c>
      <c r="B21" s="59"/>
      <c r="C21" s="71"/>
    </row>
    <row r="22" spans="1:3" s="43" customFormat="1" ht="24.75" customHeight="1" x14ac:dyDescent="0.2">
      <c r="A22" s="98" t="s">
        <v>123</v>
      </c>
      <c r="B22" s="98"/>
      <c r="C22" s="60"/>
    </row>
    <row r="23" spans="1:3" ht="12.75" customHeight="1" x14ac:dyDescent="0.2">
      <c r="A23" s="98" t="s">
        <v>107</v>
      </c>
      <c r="B23" s="98"/>
      <c r="C23" s="60"/>
    </row>
    <row r="24" spans="1:3" ht="52.5" customHeight="1" x14ac:dyDescent="0.2">
      <c r="A24" s="98" t="s">
        <v>121</v>
      </c>
      <c r="B24" s="98"/>
      <c r="C24" s="60"/>
    </row>
    <row r="25" spans="1:3" ht="12.75" customHeight="1" x14ac:dyDescent="0.2">
      <c r="A25" s="99" t="s">
        <v>97</v>
      </c>
      <c r="B25" s="99"/>
      <c r="C25" s="60"/>
    </row>
    <row r="26" spans="1:3" s="54" customFormat="1" ht="25.5" customHeight="1" x14ac:dyDescent="0.25">
      <c r="A26" s="67" t="s">
        <v>108</v>
      </c>
      <c r="B26" s="67" t="s">
        <v>96</v>
      </c>
      <c r="C26" s="68" t="s">
        <v>109</v>
      </c>
    </row>
    <row r="27" spans="1:3" x14ac:dyDescent="0.2">
      <c r="A27" s="69" t="s">
        <v>117</v>
      </c>
      <c r="B27" s="70">
        <v>1</v>
      </c>
      <c r="C27" s="57"/>
    </row>
    <row r="28" spans="1:3" x14ac:dyDescent="0.2">
      <c r="A28" s="69" t="s">
        <v>118</v>
      </c>
      <c r="B28" s="70">
        <v>1</v>
      </c>
      <c r="C28" s="57"/>
    </row>
    <row r="29" spans="1:3" x14ac:dyDescent="0.2">
      <c r="A29" s="69" t="s">
        <v>120</v>
      </c>
      <c r="B29" s="70">
        <v>1</v>
      </c>
      <c r="C29" s="57"/>
    </row>
    <row r="30" spans="1:3" x14ac:dyDescent="0.2">
      <c r="A30" s="69" t="s">
        <v>119</v>
      </c>
      <c r="B30" s="70">
        <v>1</v>
      </c>
      <c r="C30" s="57"/>
    </row>
    <row r="31" spans="1:3" x14ac:dyDescent="0.2">
      <c r="A31" s="69" t="s">
        <v>116</v>
      </c>
      <c r="B31" s="70">
        <v>1</v>
      </c>
      <c r="C31" s="57"/>
    </row>
    <row r="32" spans="1:3" ht="15" x14ac:dyDescent="0.2">
      <c r="A32" s="72" t="s">
        <v>110</v>
      </c>
      <c r="B32" s="73"/>
      <c r="C32" s="74">
        <f>SUMPRODUCT(B27:B31,C27:C31)</f>
        <v>0</v>
      </c>
    </row>
    <row r="33" spans="2:2" x14ac:dyDescent="0.2">
      <c r="B33" s="55"/>
    </row>
    <row r="34" spans="2:2" x14ac:dyDescent="0.2">
      <c r="B34" s="55"/>
    </row>
  </sheetData>
  <sheetProtection algorithmName="SHA-512" hashValue="Aifj61BnX1HXZ+klZ5tN1TAxv2s287zHhh/SG5yrK8z+FOr68fGGkv4B0osHvuEzRzWrOuq3R+1rgBduCNZ4zA==" saltValue="xj/PkDRloK6PBqYqaE6m1A==" spinCount="100000" sheet="1" formatCells="0" formatColumns="0" formatRows="0"/>
  <protectedRanges>
    <protectedRange sqref="C1:C1048576" name="Диапазон1"/>
  </protectedRanges>
  <mergeCells count="21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3:B23"/>
    <mergeCell ref="A24:B24"/>
    <mergeCell ref="A22:B22"/>
    <mergeCell ref="A25:B25"/>
    <mergeCell ref="A14:B14"/>
    <mergeCell ref="A15:B15"/>
    <mergeCell ref="A16:B16"/>
    <mergeCell ref="A19:B19"/>
    <mergeCell ref="A20:B20"/>
    <mergeCell ref="A17:B17"/>
    <mergeCell ref="A18:B18"/>
  </mergeCells>
  <conditionalFormatting sqref="C4:C20 C23:C24">
    <cfRule type="containsBlanks" dxfId="2" priority="95">
      <formula>LEN(TRIM(C4))=0</formula>
    </cfRule>
  </conditionalFormatting>
  <conditionalFormatting sqref="C22">
    <cfRule type="containsBlanks" dxfId="1" priority="49">
      <formula>LEN(TRIM(C22))=0</formula>
    </cfRule>
  </conditionalFormatting>
  <conditionalFormatting sqref="C25">
    <cfRule type="containsBlanks" dxfId="0" priority="37">
      <formula>LEN(TRIM(C25))=0</formula>
    </cfRule>
  </conditionalFormatting>
  <pageMargins left="0.39370078740157483" right="0.19685039370078741" top="0.39370078740157483" bottom="0.39370078740157483" header="0.11811023622047245" footer="0.11811023622047245"/>
  <pageSetup paperSize="9" scale="57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2" sqref="A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65</v>
      </c>
      <c r="B1" s="4"/>
      <c r="C1" s="16" t="str">
        <f>CONCATENATE("Вхідний № ",RIGHT(LEFT($C$15,10),3),"/_______")</f>
        <v>Вхідний № 704/_______</v>
      </c>
    </row>
    <row r="2" spans="1:3" s="9" customFormat="1" x14ac:dyDescent="0.25">
      <c r="A2" s="20">
        <f>WORKDAY(Документація!B39,-1)</f>
        <v>43879</v>
      </c>
      <c r="B2" s="3"/>
      <c r="C2" s="11"/>
    </row>
    <row r="3" spans="1:3" s="9" customFormat="1" x14ac:dyDescent="0.25">
      <c r="A3" s="5"/>
      <c r="B3" s="4"/>
      <c r="C3" s="11" t="s">
        <v>32</v>
      </c>
    </row>
    <row r="4" spans="1:3" ht="67.5" customHeight="1" x14ac:dyDescent="0.25">
      <c r="A4" s="14" t="s">
        <v>0</v>
      </c>
      <c r="B4" s="103">
        <f>'Додаток 1'!C4</f>
        <v>0</v>
      </c>
      <c r="C4" s="103"/>
    </row>
    <row r="5" spans="1:3" ht="18" customHeight="1" x14ac:dyDescent="0.25">
      <c r="A5" s="6"/>
      <c r="B5" s="104">
        <f>'Додаток 1'!C9</f>
        <v>0</v>
      </c>
      <c r="C5" s="104"/>
    </row>
    <row r="6" spans="1:3" x14ac:dyDescent="0.25">
      <c r="A6" s="11" t="s">
        <v>31</v>
      </c>
      <c r="B6" s="104">
        <f>'Додаток 1'!C11</f>
        <v>0</v>
      </c>
      <c r="C6" s="104"/>
    </row>
    <row r="7" spans="1:3" s="2" customFormat="1" ht="18" customHeight="1" x14ac:dyDescent="0.25">
      <c r="A7" s="18"/>
      <c r="B7" s="105">
        <f>'Додаток 1'!C12</f>
        <v>0</v>
      </c>
      <c r="C7" s="105"/>
    </row>
    <row r="8" spans="1:3" s="9" customFormat="1" ht="18" customHeight="1" x14ac:dyDescent="0.25">
      <c r="A8" s="18"/>
      <c r="B8" s="104">
        <f>'Додаток 1'!C13</f>
        <v>0</v>
      </c>
      <c r="C8" s="104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1" t="s">
        <v>22</v>
      </c>
      <c r="C11" s="101"/>
    </row>
    <row r="12" spans="1:3" ht="131.25" customHeight="1" x14ac:dyDescent="0.25">
      <c r="A12" s="7"/>
      <c r="B12" s="102" t="str">
        <f>Документація!$B$3</f>
        <v>Вивіски для магазину «Секунда» в ТРЦ “Retroville”, м. Київ</v>
      </c>
      <c r="C12" s="102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Документація!$B$23</f>
        <v>tender-704@foxtrot.ua</v>
      </c>
    </row>
    <row r="16" spans="1:3" s="3" customFormat="1" x14ac:dyDescent="0.25">
      <c r="B16" s="5"/>
      <c r="C16" s="9" t="s">
        <v>21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44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2020-02-11T14:39:17Z</dcterms:modified>
</cp:coreProperties>
</file>