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1'!$A$42:$B$45</definedName>
    <definedName name="_xlnm.Print_Area" localSheetId="1">'Додаток 1'!$A:$B</definedName>
  </definedNames>
  <calcPr calcId="145621"/>
</workbook>
</file>

<file path=xl/calcChain.xml><?xml version="1.0" encoding="utf-8"?>
<calcChain xmlns="http://schemas.openxmlformats.org/spreadsheetml/2006/main">
  <c r="B46" i="3" l="1"/>
  <c r="A2" i="1" l="1"/>
  <c r="C1" i="1"/>
  <c r="C19" i="1"/>
  <c r="A1" i="3" l="1"/>
  <c r="B2" i="3" l="1"/>
  <c r="B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<sst xmlns="http://schemas.openxmlformats.org/spreadsheetml/2006/main" count="137" uniqueCount="137">
  <si>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</si>
  <si>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</si>
  <si>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</si>
  <si>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</si>
  <si>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</si>
  <si>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</si>
  <si>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</si>
  <si>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</si>
  <si>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</si>
  <si>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</si>
  <si>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</si>
  <si>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</si>
  <si>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</si>
  <si>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</si>
  <si>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</si>
  <si>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</si>
  <si>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</si>
  <si>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</si>
  <si>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</si>
  <si>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</si>
  <si>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</si>
  <si>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</si>
  <si>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</si>
  <si>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</si>
  <si>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</si>
  <si>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</si>
  <si>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</si>
  <si>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</si>
  <si>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</si>
  <si>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</si>
  <si>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</si>
  <si>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</si>
  <si>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</si>
  <si>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</si>
  <si>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</si>
  <si>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</si>
  <si>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</si>
  <si>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</si>
  <si>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</si>
  <si>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</si>
  <si>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</si>
  <si>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</si>
  <si>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</si>
  <si>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</si>
  <si>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</si>
  <si>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</si>
  <si>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</si>
  <si>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</si>
  <si>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</si>
  <si>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</si>
  <si>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</si>
  <si>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</si>
  <si>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</si>
  <si>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</si>
  <si>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</si>
  <si>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</si>
  <si>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</si>
  <si>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</si>
  <si>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</si>
  <si>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</si>
  <si>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</si>
  <si>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</si>
  <si>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</si>
  <si>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</si>
  <si>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</si>
  <si>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</si>
  <si>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</si>
  <si>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</si>
  <si>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</si>
  <si>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</si>
  <si>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</si>
  <si>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</si>
  <si>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</si>
  <si>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</si>
  <si>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</si>
  <si>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</si>
  <si>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</si>
  <si>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</si>
  <si>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</si>
  <si>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</si>
  <si>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</si>
  <si>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</si>
  <si>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</si>
  <si>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</si>
  <si>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</si>
  <si>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</si>
  <si>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</si>
  <si>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</si>
  <si>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</si>
  <si>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</si>
  <si>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Найменування</t>
  </si>
  <si>
    <t>Всього сума закупівлі, грн. з ПДВ: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</si>
  <si>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</si>
  <si>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р/р</t>
  </si>
  <si>
    <t>МФО</t>
  </si>
  <si>
    <t>•  Комерційну пропозицію у форматі Додатку 1 в Excel;</t>
  </si>
  <si>
    <t>Тема електронного листа має містити найменування закупівлі та бути довжиною не більше 80 символів.</t>
  </si>
  <si>
    <t>Запит комерційної пропозиції, детальна інформація та вимоги щодо предмету закупівлі надані в Додатку 1.</t>
  </si>
  <si>
    <t>Для участі у закупівлях Групи компаній «ФОКСТРОТ» необхідно оформити реєстрацію за посиланням:</t>
  </si>
  <si>
    <t>Переможці процедури закупівлі на запит Замовника надають такі документи в електронному вигляді:</t>
  </si>
  <si>
    <t>Адреса доступна тільки до дня розкриття пропозицій.</t>
  </si>
  <si>
    <t>Електронна версія пропозиції в форматі Excel подається на адресу:</t>
  </si>
  <si>
    <t>Кухонні гарнітури</t>
  </si>
  <si>
    <t>Адреса поставки та монтажу: м. Київ, вул. Дорогожицька, 1, поверх 4 та поверх 5 офісної будівлі. Підтвердити.</t>
  </si>
  <si>
    <t>Умови оплати: безготівкова оплата виконується протягом 5 банківських днів після надання Підрядником всіх бухгалтерських документів (акт виконаних робіт, видаткова накладна, зареєстрована податкова накладна). Можлива часткова передоплата на матеріали. Підтвердити та зазначити бажаний відсоток передоплати на матеріали.</t>
  </si>
  <si>
    <t>Кухня №1. Поверх 5</t>
  </si>
  <si>
    <t>Кухня №2. Поверх 5</t>
  </si>
  <si>
    <t>Кухня №3. Поверх 4</t>
  </si>
  <si>
    <t>tender-715@foxtrot.ua</t>
  </si>
  <si>
    <t>Критеріями вибору переможця є мінімальна ціна та підтвердження зазначених строків виконання поставки та монтажу кухонних гарнітурів.</t>
  </si>
  <si>
    <t>•  Сертифікати (паспорти) якості на матеріали та фурнітуру;</t>
  </si>
  <si>
    <t>Адреса поставки та монтажу: м. Київ, вул. Дорогожицька, 1, поверх 4 та поверх 5 офісної будівлі. В будівлі є ліфт.</t>
  </si>
  <si>
    <t>Вартість, грн. з ПДВ</t>
  </si>
  <si>
    <t>Строк доставки та монтажу кухонного гарнітуру за дизайн-проектом №3: не більше 28 календарних днів після підписання договору. Підтвердити.</t>
  </si>
  <si>
    <t>Кухонні мийки, змішувачі та кухонна техніка не входять в дану закупівлю. Підтвердити.</t>
  </si>
  <si>
    <t>Гарантійний строк експлуатації корпусних меблів з моменту поставки та монтажу кухонних гарнітурів має становити не менше 18 місяців. Підтвердити або вказати свої умови.</t>
  </si>
  <si>
    <t>•  Презентацію виконаних раніше робіт.</t>
  </si>
  <si>
    <t>Презентація в форматі PDF має бути не більше 2 МБ.</t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</si>
  <si>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</si>
  <si>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Підрядник має виготовити кухонні гарнітури відповідно до дизайн-проектів Замовника, поставити та виконати монтаж.</t>
  </si>
  <si>
    <t>Дизайн-проекти надано в Додатку 2.</t>
  </si>
  <si>
    <t>Комплектація та технічні параметри кухонних гарнітурів мають відповідати дизайн-проектам, що надані в Додатку 2 до цієї документації. Підтвердити.</t>
  </si>
  <si>
    <t>Кухня №1, кухня №2 та кухня №3. Кромка - 2мм. Підтвердити.</t>
  </si>
  <si>
    <t>Кухня №1, кухня №2 та кухня №3. Сушки для посуду – сталь хромована 900мм. Підтвердити.</t>
  </si>
  <si>
    <t>Кухня №1, кухня №2 та кухня №3. Напрямні - телескопічні 500мм. Підтвердити.</t>
  </si>
  <si>
    <t>Строк доставки та монтажу кухонного гарнітуру за дизайн-проектами №1 та №2: не більше 14 календарних днів після підписання договору. Підтвердити.</t>
  </si>
  <si>
    <r>
      <t>Кухня №1 та кухня №3. Матеріал корпусу та фасадів - ДСП 18мм Kronospan (</t>
    </r>
    <r>
      <rPr>
        <i/>
        <sz val="10"/>
        <color theme="1"/>
        <rFont val="Cambria"/>
        <family val="1"/>
        <charset val="204"/>
        <scheme val="major"/>
      </rPr>
      <t>ДСП Kronospan K365 PW Дуб Эвок Прибрежный</t>
    </r>
    <r>
      <rPr>
        <sz val="10"/>
        <color theme="1"/>
        <rFont val="Cambria"/>
        <family val="1"/>
        <charset val="204"/>
        <scheme val="major"/>
      </rPr>
      <t>). Підтвердити.</t>
    </r>
  </si>
  <si>
    <r>
      <t>Кухня №1 та кухня №3. Стільниці - 38мм Kronospan (</t>
    </r>
    <r>
      <rPr>
        <i/>
        <sz val="10"/>
        <color theme="1"/>
        <rFont val="Cambria"/>
        <family val="1"/>
        <charset val="204"/>
        <scheme val="major"/>
      </rPr>
      <t>Kronospan K102 SU Мрамор тераццо Темный</t>
    </r>
    <r>
      <rPr>
        <sz val="10"/>
        <color theme="1"/>
        <rFont val="Cambria"/>
        <family val="1"/>
        <charset val="204"/>
        <scheme val="major"/>
      </rPr>
      <t>). Підтвердити.</t>
    </r>
  </si>
  <si>
    <r>
      <t>Кухня №2. Матеріал корпусу та фасадів - ДСП 18мм Kronospan (</t>
    </r>
    <r>
      <rPr>
        <i/>
        <sz val="10"/>
        <color theme="1"/>
        <rFont val="Cambria"/>
        <family val="1"/>
        <charset val="204"/>
        <scheme val="major"/>
      </rPr>
      <t>ДСП Kronospan 1301 PE Ваниль</t>
    </r>
    <r>
      <rPr>
        <sz val="10"/>
        <color theme="1"/>
        <rFont val="Cambria"/>
        <family val="1"/>
        <charset val="204"/>
        <scheme val="major"/>
      </rPr>
      <t>). Підтвердити.</t>
    </r>
  </si>
  <si>
    <r>
      <t>Кухня №2. Стільниці - 38мм Kronospan (</t>
    </r>
    <r>
      <rPr>
        <i/>
        <sz val="10"/>
        <color theme="1"/>
        <rFont val="Cambria"/>
        <family val="1"/>
        <charset val="204"/>
        <scheme val="major"/>
      </rPr>
      <t>Kronospan K003 FP Дуб Крафт Золотой</t>
    </r>
    <r>
      <rPr>
        <sz val="10"/>
        <color theme="1"/>
        <rFont val="Cambria"/>
        <family val="1"/>
        <charset val="204"/>
        <scheme val="major"/>
      </rPr>
      <t>). Підтвердити.</t>
    </r>
  </si>
  <si>
    <r>
      <t>Кухня №1, кухня №2 та кухня №3. Ручка - скоба міжцентрова 128мм (</t>
    </r>
    <r>
      <rPr>
        <i/>
        <sz val="10"/>
        <color theme="1"/>
        <rFont val="Cambria"/>
        <family val="1"/>
        <charset val="204"/>
        <scheme val="major"/>
      </rPr>
      <t>Ручка релинговая RE 1006/128 (DR 10/128 G5) монолит Ø 10 никель</t>
    </r>
    <r>
      <rPr>
        <sz val="10"/>
        <color theme="1"/>
        <rFont val="Cambria"/>
        <family val="1"/>
        <charset val="204"/>
        <scheme val="major"/>
      </rPr>
      <t>). Підтвердити.</t>
    </r>
  </si>
  <si>
    <t>Кухня №1, кухня №2 та кухня №3. Опори – сталь R150мм (хром). Підтвердити.</t>
  </si>
  <si>
    <t>Кухня №1, кухня №2 та кухня №3. Петлі - накладні без довідників. Підтвердити.</t>
  </si>
  <si>
    <t>Кухня №1, кухня №2 та кухня №3. Підйомник – газліфт. Підтвердити.</t>
  </si>
  <si>
    <t>Роботи по монтажу мають проводитись в робочий час: в будні дні з 9:00 до 19:00, в суботу з 9:00 до 14:00. Підтвердити.</t>
  </si>
  <si>
    <t>Тендерна пропозиція має включати вартість всіх матеріалів, робіт та транспортних витрат. Підтвердити.</t>
  </si>
  <si>
    <t>Тендерна пропозиція має бути зафіксована в гривнях до повного виконання зобов'язань по Договору. Підтвердити.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</si>
</sst>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#,##0.00_ ;[Red]\-#,##0.00\ "/>
    <numFmt numFmtId="184" formatCode="_-* #,##0.0000000_р_._-;\-* #,##0.0000000_р_._-;_-* &quot;-&quot;??_р_._-;_-@_-"/>
  </numFmts>
  <fonts count="48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20"/>
      <color rgb="FFC0000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3" fillId="0" borderId="0"/>
    <xf numFmtId="0" fontId="24" fillId="0" borderId="0"/>
    <xf numFmtId="164" fontId="9" fillId="0" borderId="0" applyFont="0" applyFill="0" applyBorder="0" applyAlignment="0" applyProtection="0"/>
    <xf numFmtId="0" fontId="25" fillId="0" borderId="0"/>
    <xf numFmtId="37" fontId="26" fillId="3" borderId="10">
      <protection hidden="1"/>
    </xf>
    <xf numFmtId="168" fontId="24" fillId="4" borderId="10">
      <protection hidden="1"/>
    </xf>
    <xf numFmtId="37" fontId="24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6" fillId="5" borderId="0" applyNumberFormat="0" applyBorder="0" applyAlignment="0">
      <alignment horizontal="center"/>
      <protection hidden="1"/>
    </xf>
    <xf numFmtId="0" fontId="24" fillId="6" borderId="0" applyNumberFormat="0" applyBorder="0" applyAlignment="0">
      <protection hidden="1"/>
    </xf>
    <xf numFmtId="173" fontId="26" fillId="7" borderId="10">
      <alignment horizontal="right"/>
      <protection locked="0"/>
    </xf>
    <xf numFmtId="173" fontId="24" fillId="8" borderId="10">
      <alignment horizontal="right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37" fontId="26" fillId="7" borderId="3" applyNumberFormat="0" applyBorder="0">
      <alignment horizontal="left"/>
      <protection locked="0"/>
    </xf>
    <xf numFmtId="0" fontId="24" fillId="8" borderId="0" applyNumberFormat="0" applyBorder="0">
      <alignment horizontal="left"/>
      <protection locked="0"/>
    </xf>
    <xf numFmtId="174" fontId="29" fillId="0" borderId="0">
      <alignment horizontal="left"/>
    </xf>
    <xf numFmtId="174" fontId="30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37" fontId="26" fillId="9" borderId="11">
      <alignment horizontal="center" vertical="center"/>
      <protection hidden="1"/>
    </xf>
    <xf numFmtId="168" fontId="24" fillId="10" borderId="11">
      <alignment horizontal="center" vertical="center"/>
      <protection hidden="1"/>
    </xf>
    <xf numFmtId="37" fontId="24" fillId="10" borderId="11">
      <alignment horizontal="center" vertical="center"/>
      <protection hidden="1"/>
    </xf>
    <xf numFmtId="175" fontId="33" fillId="9" borderId="10">
      <alignment horizontal="right"/>
      <protection locked="0"/>
    </xf>
    <xf numFmtId="176" fontId="34" fillId="10" borderId="10">
      <alignment horizontal="right"/>
      <protection locked="0"/>
    </xf>
    <xf numFmtId="37" fontId="33" fillId="3" borderId="10">
      <alignment vertical="center"/>
      <protection hidden="1"/>
    </xf>
    <xf numFmtId="168" fontId="34" fillId="4" borderId="10">
      <alignment vertical="center"/>
      <protection hidden="1"/>
    </xf>
    <xf numFmtId="37" fontId="34" fillId="4" borderId="10">
      <alignment vertical="center"/>
      <protection hidden="1"/>
    </xf>
    <xf numFmtId="38" fontId="26" fillId="0" borderId="12"/>
    <xf numFmtId="177" fontId="24" fillId="0" borderId="12"/>
    <xf numFmtId="38" fontId="24" fillId="0" borderId="12"/>
    <xf numFmtId="0" fontId="35" fillId="0" borderId="0"/>
    <xf numFmtId="37" fontId="26" fillId="9" borderId="11">
      <alignment vertical="center"/>
      <protection hidden="1"/>
    </xf>
    <xf numFmtId="168" fontId="24" fillId="10" borderId="11">
      <alignment vertical="center"/>
      <protection hidden="1"/>
    </xf>
    <xf numFmtId="37" fontId="24" fillId="10" borderId="11">
      <alignment vertical="center"/>
      <protection hidden="1"/>
    </xf>
    <xf numFmtId="178" fontId="26" fillId="3" borderId="10">
      <alignment horizontal="right"/>
      <protection hidden="1"/>
    </xf>
    <xf numFmtId="178" fontId="24" fillId="4" borderId="10">
      <alignment horizontal="right"/>
      <protection hidden="1"/>
    </xf>
    <xf numFmtId="178" fontId="26" fillId="7" borderId="10">
      <alignment horizontal="right"/>
      <protection locked="0"/>
    </xf>
    <xf numFmtId="178" fontId="24" fillId="8" borderId="10">
      <alignment horizontal="right"/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26" fillId="0" borderId="0"/>
    <xf numFmtId="38" fontId="33" fillId="11" borderId="10">
      <alignment vertical="center"/>
      <protection locked="0"/>
    </xf>
    <xf numFmtId="177" fontId="34" fillId="4" borderId="10">
      <alignment vertical="center"/>
      <protection locked="0"/>
    </xf>
    <xf numFmtId="38" fontId="34" fillId="4" borderId="10">
      <alignment vertical="center"/>
      <protection locked="0"/>
    </xf>
    <xf numFmtId="39" fontId="33" fillId="0" borderId="13">
      <alignment horizontal="center" vertical="center"/>
      <protection hidden="1"/>
    </xf>
    <xf numFmtId="179" fontId="34" fillId="0" borderId="13">
      <alignment horizontal="center" vertical="center"/>
      <protection hidden="1"/>
    </xf>
    <xf numFmtId="39" fontId="34" fillId="0" borderId="13">
      <alignment horizontal="center" vertical="center"/>
      <protection hidden="1"/>
    </xf>
    <xf numFmtId="180" fontId="33" fillId="11" borderId="10">
      <alignment vertical="center"/>
      <protection locked="0"/>
    </xf>
    <xf numFmtId="181" fontId="34" fillId="4" borderId="10">
      <alignment vertical="center"/>
      <protection locked="0"/>
    </xf>
    <xf numFmtId="37" fontId="26" fillId="3" borderId="10">
      <alignment horizontal="center"/>
      <protection hidden="1"/>
    </xf>
    <xf numFmtId="168" fontId="24" fillId="4" borderId="10">
      <alignment horizontal="center"/>
      <protection hidden="1"/>
    </xf>
    <xf numFmtId="37" fontId="24" fillId="4" borderId="10">
      <alignment horizontal="center"/>
      <protection hidden="1"/>
    </xf>
    <xf numFmtId="38" fontId="26" fillId="0" borderId="14">
      <alignment vertical="center"/>
      <protection locked="0"/>
    </xf>
    <xf numFmtId="177" fontId="24" fillId="0" borderId="15">
      <alignment vertical="center"/>
      <protection locked="0"/>
    </xf>
    <xf numFmtId="38" fontId="24" fillId="0" borderId="15">
      <alignment vertical="center"/>
      <protection locked="0"/>
    </xf>
    <xf numFmtId="38" fontId="33" fillId="3" borderId="10">
      <alignment horizontal="center" vertical="center"/>
      <protection hidden="1"/>
    </xf>
    <xf numFmtId="177" fontId="34" fillId="4" borderId="10">
      <alignment horizontal="center" vertical="center"/>
      <protection hidden="1"/>
    </xf>
    <xf numFmtId="38" fontId="34" fillId="4" borderId="10">
      <alignment horizontal="center" vertical="center"/>
      <protection hidden="1"/>
    </xf>
    <xf numFmtId="38" fontId="37" fillId="3" borderId="16">
      <alignment vertical="center"/>
      <protection hidden="1"/>
    </xf>
    <xf numFmtId="177" fontId="38" fillId="4" borderId="16">
      <alignment vertical="center"/>
      <protection hidden="1"/>
    </xf>
    <xf numFmtId="38" fontId="38" fillId="4" borderId="16">
      <alignment vertical="center"/>
      <protection hidden="1"/>
    </xf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0" fontId="39" fillId="0" borderId="0">
      <alignment horizontal="centerContinuous" vertical="center"/>
    </xf>
    <xf numFmtId="0" fontId="39" fillId="0" borderId="0">
      <alignment horizontal="center" vertical="center"/>
    </xf>
    <xf numFmtId="0" fontId="40" fillId="0" borderId="0"/>
    <xf numFmtId="0" fontId="27" fillId="0" borderId="0"/>
    <xf numFmtId="0" fontId="27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7" fillId="0" borderId="0"/>
    <xf numFmtId="0" fontId="27" fillId="0" borderId="0"/>
    <xf numFmtId="0" fontId="23" fillId="0" borderId="0"/>
    <xf numFmtId="0" fontId="12" fillId="0" borderId="0"/>
    <xf numFmtId="0" fontId="13" fillId="0" borderId="0"/>
    <xf numFmtId="0" fontId="23" fillId="0" borderId="0"/>
    <xf numFmtId="0" fontId="13" fillId="0" borderId="0"/>
    <xf numFmtId="0" fontId="27" fillId="0" borderId="0"/>
    <xf numFmtId="0" fontId="2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38" fontId="36" fillId="0" borderId="0" applyFont="0" applyFill="0" applyBorder="0" applyAlignment="0" applyProtection="0"/>
    <xf numFmtId="3" fontId="41" fillId="0" borderId="2" applyFont="0" applyFill="0" applyBorder="0" applyAlignment="0" applyProtection="0">
      <alignment horizontal="center" vertical="center"/>
      <protection locked="0"/>
    </xf>
    <xf numFmtId="3" fontId="24" fillId="0" borderId="0" applyFill="0" applyBorder="0" applyAlignment="0" applyProtection="0"/>
    <xf numFmtId="40" fontId="36" fillId="0" borderId="0" applyFont="0" applyFill="0" applyBorder="0" applyAlignment="0" applyProtection="0"/>
    <xf numFmtId="0" fontId="33" fillId="0" borderId="2">
      <alignment horizontal="centerContinuous" vertical="center" wrapText="1"/>
    </xf>
    <xf numFmtId="0" fontId="34" fillId="0" borderId="13">
      <alignment horizontal="center" vertical="center" wrapText="1"/>
    </xf>
  </cellStyleXfs>
  <cellXfs count="106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167" fontId="22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84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49" fontId="14" fillId="0" borderId="2" xfId="2" applyNumberFormat="1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2" fillId="0" borderId="5" xfId="0" applyFont="1" applyFill="1" applyBorder="1" applyAlignment="1">
      <alignment horizontal="left" vertical="center" wrapText="1"/>
    </xf>
    <xf numFmtId="0" fontId="43" fillId="0" borderId="3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183" fontId="21" fillId="0" borderId="0" xfId="0" applyNumberFormat="1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14" fillId="2" borderId="6" xfId="0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2"/>
    </xf>
    <xf numFmtId="0" fontId="19" fillId="2" borderId="6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 wrapText="1" indent="2"/>
    </xf>
    <xf numFmtId="0" fontId="45" fillId="0" borderId="5" xfId="0" applyFont="1" applyFill="1" applyBorder="1" applyAlignment="1">
      <alignment horizontal="left" vertical="center" wrapText="1"/>
    </xf>
    <xf numFmtId="165" fontId="46" fillId="0" borderId="5" xfId="0" applyNumberFormat="1" applyFont="1" applyFill="1" applyBorder="1" applyAlignment="1">
      <alignment horizontal="left" vertical="center" wrapText="1"/>
    </xf>
    <xf numFmtId="164" fontId="15" fillId="0" borderId="2" xfId="2" applyFont="1" applyFill="1" applyBorder="1" applyAlignment="1" applyProtection="1">
      <alignment horizontal="right" vertical="center" wrapText="1" indent="2"/>
      <protection locked="0"/>
    </xf>
    <xf numFmtId="164" fontId="6" fillId="0" borderId="0" xfId="2" applyFont="1" applyFill="1" applyAlignment="1">
      <alignment horizontal="right" vertical="center" indent="4"/>
    </xf>
    <xf numFmtId="0" fontId="19" fillId="2" borderId="2" xfId="0" applyFont="1" applyFill="1" applyBorder="1" applyAlignment="1">
      <alignment horizontal="left" vertical="center" wrapText="1" indent="14"/>
    </xf>
    <xf numFmtId="0" fontId="14" fillId="2" borderId="2" xfId="0" applyFont="1" applyFill="1" applyBorder="1" applyAlignment="1">
      <alignment horizontal="left" vertical="center" indent="2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  <xf numFmtId="164" fontId="44" fillId="0" borderId="0" xfId="2" applyFont="1" applyAlignment="1">
      <alignment vertical="center" wrapText="1"/>
    </xf>
    <xf numFmtId="164" fontId="20" fillId="0" borderId="0" xfId="2" applyFont="1" applyAlignment="1">
      <alignment horizontal="left" vertical="center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715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27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96" t="s">
        <v>18</v>
      </c>
      <c r="B1" s="96"/>
      <c r="C1" s="8"/>
    </row>
    <row r="2" spans="1:3" ht="14.25" customHeight="1">
      <c r="A2" s="97" t="s">
        <v>49</v>
      </c>
      <c r="B2" s="98"/>
      <c r="C2" s="8"/>
    </row>
    <row r="3" spans="1:3" ht="25.5" customHeight="1">
      <c r="A3" s="91" t="s">
        <v>50</v>
      </c>
      <c r="B3" s="11" t="s">
        <v>102</v>
      </c>
      <c r="C3" s="39"/>
    </row>
    <row r="4" spans="1:3" ht="28.5" customHeight="1">
      <c r="A4" s="92"/>
      <c r="B4" s="64" t="s">
        <v>119</v>
      </c>
    </row>
    <row r="5" spans="1:3" ht="28.5" customHeight="1">
      <c r="A5" s="92"/>
      <c r="B5" s="64" t="s">
        <v>111</v>
      </c>
    </row>
    <row r="6" spans="1:3" ht="28.5" customHeight="1">
      <c r="A6" s="92"/>
      <c r="B6" s="64" t="s">
        <v>97</v>
      </c>
    </row>
    <row r="7" spans="1:3" ht="14.25" customHeight="1">
      <c r="A7" s="92"/>
      <c r="B7" s="64" t="s">
        <v>120</v>
      </c>
    </row>
    <row r="8" spans="1:3" ht="14.25" customHeight="1">
      <c r="A8" s="91" t="s">
        <v>51</v>
      </c>
      <c r="B8" s="21" t="s">
        <v>66</v>
      </c>
    </row>
    <row r="9" spans="1:3" ht="14.25" customHeight="1">
      <c r="A9" s="93"/>
      <c r="B9" s="15" t="s">
        <v>65</v>
      </c>
    </row>
    <row r="10" spans="1:3" ht="14.25" customHeight="1">
      <c r="A10" s="94" t="s">
        <v>45</v>
      </c>
      <c r="B10" s="95"/>
    </row>
    <row r="11" spans="1:3" ht="42.75" customHeight="1">
      <c r="A11" s="91" t="s">
        <v>5</v>
      </c>
      <c r="B11" s="21" t="s">
        <v>6</v>
      </c>
    </row>
    <row r="12" spans="1:3" ht="14.25" customHeight="1">
      <c r="A12" s="92"/>
      <c r="B12" s="23" t="s">
        <v>17</v>
      </c>
    </row>
    <row r="13" spans="1:3" ht="42.75" customHeight="1">
      <c r="A13" s="93"/>
      <c r="B13" s="22" t="s">
        <v>54</v>
      </c>
    </row>
    <row r="14" spans="1:3" ht="14.25" customHeight="1">
      <c r="A14" s="94" t="s">
        <v>46</v>
      </c>
      <c r="B14" s="95"/>
    </row>
    <row r="15" spans="1:3" ht="28.5" customHeight="1">
      <c r="A15" s="89" t="s">
        <v>80</v>
      </c>
      <c r="B15" s="50" t="s">
        <v>83</v>
      </c>
    </row>
    <row r="16" spans="1:3" ht="42.75" customHeight="1">
      <c r="A16" s="90"/>
      <c r="B16" s="50" t="s">
        <v>88</v>
      </c>
    </row>
    <row r="17" spans="1:2" ht="28.5" customHeight="1">
      <c r="A17" s="90"/>
      <c r="B17" s="37" t="s">
        <v>87</v>
      </c>
    </row>
    <row r="18" spans="1:2" ht="28.5" customHeight="1">
      <c r="A18" s="90"/>
      <c r="B18" s="50" t="s">
        <v>84</v>
      </c>
    </row>
    <row r="19" spans="1:2" ht="14.25" customHeight="1">
      <c r="A19" s="90"/>
      <c r="B19" s="64" t="s">
        <v>69</v>
      </c>
    </row>
    <row r="20" spans="1:2" ht="28.5" customHeight="1">
      <c r="A20" s="90"/>
      <c r="B20" s="55" t="s">
        <v>70</v>
      </c>
    </row>
    <row r="21" spans="1:2" ht="14.25" customHeight="1">
      <c r="A21" s="90"/>
      <c r="B21" s="50" t="s">
        <v>101</v>
      </c>
    </row>
    <row r="22" spans="1:2" ht="14.25" customHeight="1">
      <c r="A22" s="90"/>
      <c r="B22" s="37" t="s">
        <v>108</v>
      </c>
    </row>
    <row r="23" spans="1:2" ht="14.25" customHeight="1">
      <c r="A23" s="90"/>
      <c r="B23" s="64" t="s">
        <v>100</v>
      </c>
    </row>
    <row r="24" spans="1:2" ht="14.25" customHeight="1">
      <c r="A24" s="90"/>
      <c r="B24" s="64" t="s">
        <v>71</v>
      </c>
    </row>
    <row r="25" spans="1:2" ht="14.25" customHeight="1">
      <c r="A25" s="90"/>
      <c r="B25" s="55" t="s">
        <v>95</v>
      </c>
    </row>
    <row r="26" spans="1:2" ht="14.25" customHeight="1">
      <c r="A26" s="90"/>
      <c r="B26" s="55" t="s">
        <v>110</v>
      </c>
    </row>
    <row r="27" spans="1:2" ht="14.25" customHeight="1">
      <c r="A27" s="90"/>
      <c r="B27" s="82" t="s">
        <v>116</v>
      </c>
    </row>
    <row r="28" spans="1:2" ht="14.25" customHeight="1">
      <c r="A28" s="90"/>
      <c r="B28" s="83" t="s">
        <v>117</v>
      </c>
    </row>
    <row r="29" spans="1:2" ht="42.75" customHeight="1">
      <c r="A29" s="90"/>
      <c r="B29" s="83" t="s">
        <v>118</v>
      </c>
    </row>
    <row r="30" spans="1:2" ht="28.5" customHeight="1">
      <c r="A30" s="90"/>
      <c r="B30" s="70" t="s">
        <v>96</v>
      </c>
    </row>
    <row r="31" spans="1:2" ht="42.75" customHeight="1">
      <c r="A31" s="20" t="s">
        <v>81</v>
      </c>
      <c r="B31" s="36" t="s">
        <v>58</v>
      </c>
    </row>
    <row r="32" spans="1:2" ht="28.5" customHeight="1">
      <c r="A32" s="68" t="s">
        <v>82</v>
      </c>
      <c r="B32" s="21" t="s">
        <v>16</v>
      </c>
    </row>
    <row r="33" spans="1:2" ht="14.25" customHeight="1">
      <c r="A33" s="69"/>
      <c r="B33" s="38" t="s">
        <v>36</v>
      </c>
    </row>
    <row r="34" spans="1:2" ht="28.5" customHeight="1">
      <c r="A34" s="71">
        <v>6</v>
      </c>
      <c r="B34" s="38" t="s">
        <v>72</v>
      </c>
    </row>
    <row r="35" spans="1:2" ht="14.25" customHeight="1">
      <c r="A35" s="94" t="s">
        <v>79</v>
      </c>
      <c r="B35" s="95"/>
    </row>
    <row r="36" spans="1:2" ht="14.25" customHeight="1">
      <c r="A36" s="91" t="s">
        <v>77</v>
      </c>
      <c r="B36" s="35" t="s">
        <v>61</v>
      </c>
    </row>
    <row r="37" spans="1:2" ht="14.25" customHeight="1">
      <c r="A37" s="92"/>
      <c r="B37" s="28" t="s">
        <v>52</v>
      </c>
    </row>
    <row r="38" spans="1:2" ht="14.25" customHeight="1">
      <c r="A38" s="93"/>
      <c r="B38" s="84">
        <v>43908</v>
      </c>
    </row>
    <row r="39" spans="1:2" ht="42.75" customHeight="1">
      <c r="A39" s="91" t="s">
        <v>78</v>
      </c>
      <c r="B39" s="21" t="s">
        <v>86</v>
      </c>
    </row>
    <row r="40" spans="1:2" ht="28.5" customHeight="1">
      <c r="A40" s="92"/>
      <c r="B40" s="15" t="s">
        <v>7</v>
      </c>
    </row>
    <row r="41" spans="1:2" ht="28.5" customHeight="1">
      <c r="A41" s="93"/>
      <c r="B41" s="15" t="s">
        <v>85</v>
      </c>
    </row>
    <row r="42" spans="1:2" ht="14.25" customHeight="1">
      <c r="A42" s="94" t="s">
        <v>47</v>
      </c>
      <c r="B42" s="95"/>
    </row>
    <row r="43" spans="1:2" ht="42.75" customHeight="1">
      <c r="A43" s="91" t="s">
        <v>8</v>
      </c>
      <c r="B43" s="51" t="s">
        <v>109</v>
      </c>
    </row>
    <row r="44" spans="1:2" ht="42.75" customHeight="1">
      <c r="A44" s="93"/>
      <c r="B44" s="52" t="s">
        <v>89</v>
      </c>
    </row>
    <row r="45" spans="1:2" ht="57" customHeight="1">
      <c r="A45" s="42" t="s">
        <v>9</v>
      </c>
      <c r="B45" s="15" t="s">
        <v>10</v>
      </c>
    </row>
    <row r="46" spans="1:2" ht="14.25" customHeight="1">
      <c r="A46" s="91" t="s">
        <v>11</v>
      </c>
      <c r="B46" s="21" t="s">
        <v>12</v>
      </c>
    </row>
    <row r="47" spans="1:2" ht="28.5" customHeight="1">
      <c r="A47" s="92"/>
      <c r="B47" s="38" t="s">
        <v>37</v>
      </c>
    </row>
    <row r="48" spans="1:2" ht="28.5" customHeight="1">
      <c r="A48" s="92"/>
      <c r="B48" s="38" t="s">
        <v>38</v>
      </c>
    </row>
    <row r="49" spans="1:2" ht="42.75" customHeight="1">
      <c r="A49" s="93"/>
      <c r="B49" s="22" t="s">
        <v>34</v>
      </c>
    </row>
    <row r="50" spans="1:2" ht="14.25" customHeight="1">
      <c r="A50" s="91" t="s">
        <v>13</v>
      </c>
      <c r="B50" s="21" t="s">
        <v>14</v>
      </c>
    </row>
    <row r="51" spans="1:2" ht="14.25" customHeight="1">
      <c r="A51" s="92"/>
      <c r="B51" s="38" t="s">
        <v>39</v>
      </c>
    </row>
    <row r="52" spans="1:2" ht="28.5" customHeight="1">
      <c r="A52" s="92"/>
      <c r="B52" s="38" t="s">
        <v>40</v>
      </c>
    </row>
    <row r="53" spans="1:2" ht="42.75" customHeight="1">
      <c r="A53" s="93"/>
      <c r="B53" s="22" t="s">
        <v>15</v>
      </c>
    </row>
    <row r="54" spans="1:2" ht="28.5" customHeight="1">
      <c r="A54" s="91" t="s">
        <v>73</v>
      </c>
      <c r="B54" s="21" t="s">
        <v>99</v>
      </c>
    </row>
    <row r="55" spans="1:2" ht="14.25" customHeight="1">
      <c r="A55" s="92"/>
      <c r="B55" s="49" t="s">
        <v>56</v>
      </c>
    </row>
    <row r="56" spans="1:2" ht="14.25" customHeight="1">
      <c r="A56" s="92"/>
      <c r="B56" s="49" t="s">
        <v>57</v>
      </c>
    </row>
    <row r="57" spans="1:2" ht="14.25" customHeight="1">
      <c r="A57" s="92"/>
      <c r="B57" s="49" t="s">
        <v>63</v>
      </c>
    </row>
    <row r="58" spans="1:2" ht="14.25" customHeight="1">
      <c r="A58" s="92"/>
      <c r="B58" s="49" t="s">
        <v>64</v>
      </c>
    </row>
    <row r="59" spans="1:2" ht="14.25" customHeight="1">
      <c r="A59" s="92"/>
      <c r="B59" s="49" t="s">
        <v>62</v>
      </c>
    </row>
    <row r="60" spans="1:2" ht="14.25" customHeight="1">
      <c r="A60" s="93"/>
      <c r="B60" s="53" t="s">
        <v>67</v>
      </c>
    </row>
    <row r="61" spans="1:2" ht="28.5" customHeight="1">
      <c r="A61" s="91" t="s">
        <v>74</v>
      </c>
      <c r="B61" s="24" t="s">
        <v>75</v>
      </c>
    </row>
    <row r="62" spans="1:2" ht="14.25" customHeight="1">
      <c r="A62" s="93"/>
      <c r="B62" s="25" t="s">
        <v>41</v>
      </c>
    </row>
    <row r="63" spans="1:2" ht="14.25" customHeight="1">
      <c r="A63" s="94" t="s">
        <v>48</v>
      </c>
      <c r="B63" s="95"/>
    </row>
    <row r="64" spans="1:2" ht="57" customHeight="1">
      <c r="A64" s="20" t="s">
        <v>76</v>
      </c>
      <c r="B64" s="54" t="s">
        <v>92</v>
      </c>
    </row>
    <row r="65" spans="2:2" ht="14.25" customHeight="1"/>
    <row r="66" spans="2:2" ht="28.5" customHeight="1">
      <c r="B66" s="65" t="s">
        <v>98</v>
      </c>
    </row>
    <row r="67" spans="2:2" ht="14.25" customHeight="1">
      <c r="B67" s="66" t="s">
        <v>43</v>
      </c>
    </row>
    <row r="68" spans="2:2" ht="14.25" customHeight="1"/>
    <row r="69" spans="2:2" ht="14.25" customHeight="1"/>
    <row r="70" spans="2:2" ht="14.25" customHeight="1"/>
    <row r="71" spans="2:2" ht="14.25" customHeight="1"/>
    <row r="72" spans="2:2" ht="14.25" customHeight="1"/>
    <row r="73" spans="2:2" ht="14.25" customHeight="1"/>
    <row r="74" spans="2:2"/>
    <row r="75" spans="2:2"/>
    <row r="76" spans="2:2"/>
    <row r="77" spans="2:2"/>
    <row r="78" spans="2:2"/>
    <row r="79" spans="2:2"/>
    <row r="80" spans="2: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</sheetData>
  <mergeCells count="18">
    <mergeCell ref="A1:B1"/>
    <mergeCell ref="A10:B10"/>
    <mergeCell ref="A11:A13"/>
    <mergeCell ref="A14:B14"/>
    <mergeCell ref="A2:B2"/>
    <mergeCell ref="A8:A9"/>
    <mergeCell ref="A3:A7"/>
    <mergeCell ref="A15:A30"/>
    <mergeCell ref="A50:A53"/>
    <mergeCell ref="A54:A60"/>
    <mergeCell ref="A61:A62"/>
    <mergeCell ref="A63:B63"/>
    <mergeCell ref="A36:A38"/>
    <mergeCell ref="A39:A41"/>
    <mergeCell ref="A42:B42"/>
    <mergeCell ref="A43:A44"/>
    <mergeCell ref="A46:A49"/>
    <mergeCell ref="A35:B35"/>
  </mergeCells>
  <conditionalFormatting sqref="B38">
    <cfRule type="containsBlanks" dxfId="9" priority="1">
      <formula>LEN(TRIM(B38))=0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3">
      <formula1>80</formula1>
    </dataValidation>
  </dataValidations>
  <hyperlinks>
    <hyperlink ref="B12" r:id="rId1"/>
    <hyperlink ref="B67" r:id="rId2"/>
    <hyperlink ref="B62" r:id="rId3"/>
    <hyperlink ref="B17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22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52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B3" sqref="B3"/>
    </sheetView>
  </sheetViews>
  <sheetFormatPr defaultRowHeight="12.75"/>
  <cols>
    <col min="1" max="1" width="85.5703125" style="58" customWidth="1"/>
    <col min="2" max="2" width="64.7109375" style="59" customWidth="1"/>
    <col min="3" max="3" width="10.28515625" style="73" customWidth="1"/>
    <col min="4" max="4" width="10.28515625" style="57" customWidth="1"/>
    <col min="5" max="16384" width="9.140625" style="57"/>
  </cols>
  <sheetData>
    <row r="1" spans="1:3" ht="25.5" customHeight="1">
      <c r="A1" s="79" t="str">
        <f>IF($B$3=0,"Додаток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40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75"/>
    </row>
    <row r="2" spans="1:3" s="16" customFormat="1" ht="25.5" customHeight="1">
      <c r="A2" s="80" t="str">
        <f>Документація!$B$3</f>
        <v>Кухонні гарнітури</v>
      </c>
      <c r="B2" s="41" t="str">
        <f>IF($B$3=0,"Поля для заповнення промарковано кольором.","")</f>
        <v>Поля для заповнення промарковано кольором.</v>
      </c>
      <c r="C2" s="76"/>
    </row>
    <row r="3" spans="1:3" s="16" customFormat="1" ht="25.5" customHeight="1">
      <c r="A3" s="81" t="s">
        <v>21</v>
      </c>
      <c r="B3" s="43"/>
      <c r="C3" s="76"/>
    </row>
    <row r="4" spans="1:3" s="16" customFormat="1" ht="12.75" customHeight="1">
      <c r="A4" s="77" t="s">
        <v>22</v>
      </c>
      <c r="B4" s="44"/>
      <c r="C4" s="72"/>
    </row>
    <row r="5" spans="1:3" s="16" customFormat="1" ht="12.75" customHeight="1">
      <c r="A5" s="77" t="s">
        <v>23</v>
      </c>
      <c r="B5" s="44"/>
      <c r="C5" s="72"/>
    </row>
    <row r="6" spans="1:3" s="16" customFormat="1" ht="12.75" customHeight="1">
      <c r="A6" s="77" t="s">
        <v>24</v>
      </c>
      <c r="B6" s="45"/>
      <c r="C6" s="72"/>
    </row>
    <row r="7" spans="1:3" s="16" customFormat="1" ht="12.75" customHeight="1">
      <c r="A7" s="77" t="s">
        <v>25</v>
      </c>
      <c r="B7" s="44"/>
      <c r="C7" s="72"/>
    </row>
    <row r="8" spans="1:3" s="16" customFormat="1" ht="12.75" customHeight="1">
      <c r="A8" s="77" t="s">
        <v>26</v>
      </c>
      <c r="B8" s="44"/>
      <c r="C8" s="72"/>
    </row>
    <row r="9" spans="1:3" s="16" customFormat="1" ht="12.75" customHeight="1">
      <c r="A9" s="77" t="s">
        <v>35</v>
      </c>
      <c r="B9" s="45"/>
      <c r="C9" s="72"/>
    </row>
    <row r="10" spans="1:3" s="16" customFormat="1" ht="12.75" customHeight="1">
      <c r="A10" s="77" t="s">
        <v>27</v>
      </c>
      <c r="B10" s="44"/>
      <c r="C10" s="72"/>
    </row>
    <row r="11" spans="1:3" s="16" customFormat="1" ht="12.75" customHeight="1">
      <c r="A11" s="77" t="s">
        <v>29</v>
      </c>
      <c r="B11" s="45"/>
      <c r="C11" s="72"/>
    </row>
    <row r="12" spans="1:3" s="16" customFormat="1" ht="12.75" customHeight="1">
      <c r="A12" s="77" t="s">
        <v>30</v>
      </c>
      <c r="B12" s="46"/>
      <c r="C12" s="72"/>
    </row>
    <row r="13" spans="1:3" s="16" customFormat="1" ht="12.75" customHeight="1">
      <c r="A13" s="77" t="s">
        <v>59</v>
      </c>
      <c r="B13" s="47"/>
      <c r="C13" s="72"/>
    </row>
    <row r="14" spans="1:3" s="16" customFormat="1" ht="12.75" customHeight="1">
      <c r="A14" s="77" t="s">
        <v>44</v>
      </c>
      <c r="B14" s="47"/>
      <c r="C14" s="72"/>
    </row>
    <row r="15" spans="1:3" s="16" customFormat="1" ht="12.75" customHeight="1">
      <c r="A15" s="77" t="s">
        <v>28</v>
      </c>
      <c r="B15" s="47"/>
      <c r="C15" s="72"/>
    </row>
    <row r="16" spans="1:3" s="16" customFormat="1" ht="12.75" customHeight="1">
      <c r="A16" s="77" t="s">
        <v>33</v>
      </c>
      <c r="B16" s="67"/>
      <c r="C16" s="72"/>
    </row>
    <row r="17" spans="1:3" s="16" customFormat="1" ht="12.75" customHeight="1">
      <c r="A17" s="77" t="s">
        <v>93</v>
      </c>
      <c r="B17" s="67"/>
      <c r="C17" s="72"/>
    </row>
    <row r="18" spans="1:3" s="16" customFormat="1" ht="12.75" customHeight="1">
      <c r="A18" s="77" t="s">
        <v>94</v>
      </c>
      <c r="B18" s="67"/>
      <c r="C18" s="72"/>
    </row>
    <row r="19" spans="1:3" s="16" customFormat="1" ht="12.75" customHeight="1">
      <c r="A19" s="77" t="s">
        <v>55</v>
      </c>
      <c r="B19" s="48"/>
      <c r="C19" s="72"/>
    </row>
    <row r="20" spans="1:3" s="16" customFormat="1" ht="25.5" customHeight="1">
      <c r="A20" s="77" t="s">
        <v>68</v>
      </c>
      <c r="B20" s="48"/>
      <c r="C20" s="72"/>
    </row>
    <row r="21" spans="1:3" s="16" customFormat="1" ht="25.5" customHeight="1">
      <c r="A21" s="77" t="s">
        <v>121</v>
      </c>
      <c r="B21" s="48"/>
      <c r="C21" s="72"/>
    </row>
    <row r="22" spans="1:3" ht="25.5" customHeight="1">
      <c r="A22" s="77" t="s">
        <v>126</v>
      </c>
      <c r="B22" s="44"/>
      <c r="C22" s="72"/>
    </row>
    <row r="23" spans="1:3" ht="25.5" customHeight="1">
      <c r="A23" s="77" t="s">
        <v>127</v>
      </c>
      <c r="B23" s="44"/>
      <c r="C23" s="72"/>
    </row>
    <row r="24" spans="1:3" ht="25.5" customHeight="1">
      <c r="A24" s="77" t="s">
        <v>128</v>
      </c>
      <c r="B24" s="44"/>
      <c r="C24" s="72"/>
    </row>
    <row r="25" spans="1:3" ht="12.75" customHeight="1">
      <c r="A25" s="77" t="s">
        <v>129</v>
      </c>
      <c r="B25" s="44"/>
      <c r="C25" s="72"/>
    </row>
    <row r="26" spans="1:3" ht="25.5" customHeight="1">
      <c r="A26" s="77" t="s">
        <v>130</v>
      </c>
      <c r="B26" s="44"/>
      <c r="C26" s="72"/>
    </row>
    <row r="27" spans="1:3" ht="12.75" customHeight="1">
      <c r="A27" s="78" t="s">
        <v>122</v>
      </c>
      <c r="B27" s="44"/>
      <c r="C27" s="72"/>
    </row>
    <row r="28" spans="1:3" ht="12.75" customHeight="1">
      <c r="A28" s="78" t="s">
        <v>123</v>
      </c>
      <c r="B28" s="44"/>
      <c r="C28" s="72"/>
    </row>
    <row r="29" spans="1:3" ht="12.75" customHeight="1">
      <c r="A29" s="78" t="s">
        <v>124</v>
      </c>
      <c r="B29" s="44"/>
      <c r="C29" s="72"/>
    </row>
    <row r="30" spans="1:3" ht="12.75" customHeight="1">
      <c r="A30" s="78" t="s">
        <v>131</v>
      </c>
      <c r="B30" s="44"/>
      <c r="C30" s="72"/>
    </row>
    <row r="31" spans="1:3" ht="12.75" customHeight="1">
      <c r="A31" s="78" t="s">
        <v>132</v>
      </c>
      <c r="B31" s="44"/>
    </row>
    <row r="32" spans="1:3" ht="12.75" customHeight="1">
      <c r="A32" s="78" t="s">
        <v>133</v>
      </c>
      <c r="B32" s="44"/>
    </row>
    <row r="33" spans="1:3" ht="12.75" customHeight="1">
      <c r="A33" s="78" t="s">
        <v>114</v>
      </c>
      <c r="B33" s="44"/>
    </row>
    <row r="34" spans="1:3" ht="25.5" customHeight="1">
      <c r="A34" s="78" t="s">
        <v>134</v>
      </c>
      <c r="B34" s="44"/>
    </row>
    <row r="35" spans="1:3" ht="25.5" customHeight="1">
      <c r="A35" s="78" t="s">
        <v>103</v>
      </c>
      <c r="B35" s="44"/>
    </row>
    <row r="36" spans="1:3" ht="25.5" customHeight="1">
      <c r="A36" s="78" t="s">
        <v>125</v>
      </c>
      <c r="B36" s="44"/>
    </row>
    <row r="37" spans="1:3" ht="25.5" customHeight="1">
      <c r="A37" s="78" t="s">
        <v>113</v>
      </c>
      <c r="B37" s="44"/>
    </row>
    <row r="38" spans="1:3" ht="51" customHeight="1">
      <c r="A38" s="78" t="s">
        <v>104</v>
      </c>
      <c r="B38" s="44"/>
    </row>
    <row r="39" spans="1:3" ht="25.5" customHeight="1">
      <c r="A39" s="78" t="s">
        <v>115</v>
      </c>
      <c r="B39" s="44"/>
    </row>
    <row r="40" spans="1:3" ht="25.5" customHeight="1">
      <c r="A40" s="78" t="s">
        <v>135</v>
      </c>
      <c r="B40" s="44"/>
    </row>
    <row r="41" spans="1:3" ht="25.5" customHeight="1">
      <c r="A41" s="78" t="s">
        <v>136</v>
      </c>
      <c r="B41" s="44"/>
      <c r="C41" s="75"/>
    </row>
    <row r="42" spans="1:3" ht="12.75" customHeight="1">
      <c r="A42" s="87" t="s">
        <v>90</v>
      </c>
      <c r="B42" s="60" t="s">
        <v>112</v>
      </c>
    </row>
    <row r="43" spans="1:3" ht="25.5" customHeight="1">
      <c r="A43" s="88" t="s">
        <v>105</v>
      </c>
      <c r="B43" s="85"/>
      <c r="C43" s="104"/>
    </row>
    <row r="44" spans="1:3" ht="25.5" customHeight="1">
      <c r="A44" s="88" t="s">
        <v>106</v>
      </c>
      <c r="B44" s="85"/>
      <c r="C44" s="104"/>
    </row>
    <row r="45" spans="1:3" ht="25.5" customHeight="1">
      <c r="A45" s="88" t="s">
        <v>107</v>
      </c>
      <c r="B45" s="85"/>
      <c r="C45" s="104"/>
    </row>
    <row r="46" spans="1:3" s="61" customFormat="1" ht="25.5" customHeight="1">
      <c r="A46" s="62" t="s">
        <v>91</v>
      </c>
      <c r="B46" s="86">
        <f>SUM(B43:B45)</f>
        <v>0</v>
      </c>
      <c r="C46" s="105"/>
    </row>
    <row r="47" spans="1:3" ht="12.75" customHeight="1"/>
    <row r="48" spans="1:3" ht="12.75" customHeight="1">
      <c r="C48" s="74"/>
    </row>
    <row r="49" spans="2:2" ht="12.75" customHeight="1"/>
    <row r="50" spans="2:2" ht="12.75" customHeight="1">
      <c r="B50" s="63"/>
    </row>
    <row r="51" spans="2:2" ht="12.75" customHeight="1"/>
    <row r="52" spans="2:2" ht="12.75" customHeight="1"/>
  </sheetData>
  <sheetProtection password="CF4A" sheet="1" objects="1" scenarios="1" formatCells="0" formatColumns="0" formatRows="0" autoFilter="0"/>
  <protectedRanges>
    <protectedRange sqref="B1:B1048576" name="Диапазон1"/>
  </protectedRanges>
  <conditionalFormatting sqref="B41:B45 B3:B16 B38 B32:B36 B19:B22 B25 B27:B28">
    <cfRule type="containsBlanks" dxfId="8" priority="34">
      <formula>LEN(TRIM(B3))=0</formula>
    </cfRule>
  </conditionalFormatting>
  <conditionalFormatting sqref="B40">
    <cfRule type="containsBlanks" dxfId="7" priority="9">
      <formula>LEN(TRIM(B40))=0</formula>
    </cfRule>
  </conditionalFormatting>
  <conditionalFormatting sqref="B17:B18">
    <cfRule type="containsBlanks" dxfId="6" priority="8">
      <formula>LEN(TRIM(B17))=0</formula>
    </cfRule>
  </conditionalFormatting>
  <conditionalFormatting sqref="B29:B31">
    <cfRule type="containsBlanks" dxfId="5" priority="6">
      <formula>LEN(TRIM(B29))=0</formula>
    </cfRule>
  </conditionalFormatting>
  <conditionalFormatting sqref="B37">
    <cfRule type="containsBlanks" dxfId="4" priority="5">
      <formula>LEN(TRIM(B37))=0</formula>
    </cfRule>
  </conditionalFormatting>
  <conditionalFormatting sqref="B39">
    <cfRule type="containsBlanks" dxfId="3" priority="4">
      <formula>LEN(TRIM(B39))=0</formula>
    </cfRule>
  </conditionalFormatting>
  <conditionalFormatting sqref="B24">
    <cfRule type="containsBlanks" dxfId="2" priority="3">
      <formula>LEN(TRIM(B24))=0</formula>
    </cfRule>
  </conditionalFormatting>
  <conditionalFormatting sqref="B23">
    <cfRule type="containsBlanks" dxfId="1" priority="2">
      <formula>LEN(TRIM(B23))=0</formula>
    </cfRule>
  </conditionalFormatting>
  <conditionalFormatting sqref="B26">
    <cfRule type="containsBlanks" dxfId="0" priority="1">
      <formula>LEN(TRIM(B26))=0</formula>
    </cfRule>
  </conditionalFormatting>
  <dataValidations count="1">
    <dataValidation type="decimal" operator="greaterThanOrEqual" allowBlank="1" showInputMessage="1" showErrorMessage="1" sqref="B43:B45">
      <formula1>0</formula1>
    </dataValidation>
  </dataValidations>
  <pageMargins left="0.28000000000000003" right="0.2" top="0.41" bottom="0.36" header="0.19685039370078741" footer="0.19685039370078741"/>
  <pageSetup paperSize="9" scale="66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60</v>
      </c>
      <c r="B1" s="32"/>
      <c r="C1" s="56" t="str">
        <f>CONCATENATE("Вхідний № ",RIGHT(LEFT(Документація!$B$22,10),3),"/_______")</f>
        <v>Вхідний № 715/_______</v>
      </c>
    </row>
    <row r="2" spans="1:3" s="10" customFormat="1">
      <c r="A2" s="34">
        <f>WORKDAY(Документація!$B$38,-1)</f>
        <v>43907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101">
        <f>'Додаток 1'!$B$3</f>
        <v>0</v>
      </c>
      <c r="C4" s="101"/>
    </row>
    <row r="5" spans="1:3" ht="18" customHeight="1">
      <c r="A5" s="6"/>
      <c r="B5" s="102">
        <f>'Додаток 1'!$B$8</f>
        <v>0</v>
      </c>
      <c r="C5" s="102"/>
    </row>
    <row r="6" spans="1:3">
      <c r="A6" s="13" t="s">
        <v>31</v>
      </c>
      <c r="B6" s="102">
        <f>'Додаток 1'!$B$10</f>
        <v>0</v>
      </c>
      <c r="C6" s="102"/>
    </row>
    <row r="7" spans="1:3" s="2" customFormat="1" ht="18" customHeight="1">
      <c r="A7" s="27"/>
      <c r="B7" s="103">
        <f>'Додаток 1'!$B$11</f>
        <v>0</v>
      </c>
      <c r="C7" s="103"/>
    </row>
    <row r="8" spans="1:3" s="10" customFormat="1" ht="18" customHeight="1">
      <c r="A8" s="27"/>
      <c r="B8" s="102">
        <f>'Додаток 1'!$B$12</f>
        <v>0</v>
      </c>
      <c r="C8" s="102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99" t="s">
        <v>20</v>
      </c>
      <c r="C11" s="99"/>
    </row>
    <row r="12" spans="1:3" ht="131.25" customHeight="1">
      <c r="A12" s="7"/>
      <c r="B12" s="100" t="str">
        <f>Документація!$B$3</f>
        <v>Кухонні гарнітури</v>
      </c>
      <c r="C12" s="100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Документація!$B$22</f>
        <v>tender-715@foxtrot.ua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2020-03-10T15:43:43Z</dcterms:modified>
</cp:coreProperties>
</file>