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430" windowHeight="11640" tabRatio="505"/>
  </bookViews>
  <sheets>
    <sheet name="Документація" sheetId="2" r:id="rId1"/>
    <sheet name="Додаток 1" sheetId="7" r:id="rId2"/>
    <sheet name="Додаток 2" sheetId="9" r:id="rId3"/>
  </sheets>
  <definedNames>
    <definedName name="_xlnm.Print_Area" localSheetId="1">'Додаток 1'!$A$1:$E$32</definedName>
    <definedName name="_xlnm.Print_Area" localSheetId="0">Документація!$A$1:$B$37</definedName>
  </definedNames>
  <calcPr calcId="162913"/>
</workbook>
</file>

<file path=xl/calcChain.xml><?xml version="1.0" encoding="utf-8"?>
<calcChain xmlns="http://schemas.openxmlformats.org/spreadsheetml/2006/main">
  <c r="C32" i="7" l="1"/>
  <c r="A2" i="7" l="1"/>
  <c r="E32" i="7" l="1"/>
  <c r="E31" i="7"/>
  <c r="E30" i="7"/>
  <c r="A1" i="7"/>
  <c r="D1" i="7"/>
  <c r="D2" i="7"/>
  <c r="D3" i="7"/>
  <c r="E33" i="7" l="1"/>
</calcChain>
</file>

<file path=xl/comments1.xml><?xml version="1.0" encoding="utf-8"?>
<comments xmlns="http://schemas.openxmlformats.org/spreadsheetml/2006/main">
  <authors>
    <author>Автор</author>
  </authors>
  <commentList>
    <comment ref="A14" authorId="0" shapeId="0">
      <text>
        <r>
          <rPr>
            <sz val="8"/>
            <color indexed="81"/>
            <rFont val="Tahoma"/>
            <family val="2"/>
            <charset val="204"/>
          </rPr>
          <t xml:space="preserve">
при поданні пропозиції вказати, який матеріал враховано в розрахунках
</t>
        </r>
      </text>
    </comment>
  </commentList>
</comments>
</file>

<file path=xl/sharedStrings.xml><?xml version="1.0" encoding="utf-8"?>
<sst xmlns="http://schemas.openxmlformats.org/spreadsheetml/2006/main" count="96" uniqueCount="93">
  <si>
    <t>tender-GKF@foxtrot.kiev.ua</t>
  </si>
  <si>
    <t>Документація процедури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</si>
  <si>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</si>
  <si>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</si>
  <si>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</si>
  <si>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</si>
  <si>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</si>
  <si>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</si>
  <si>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</si>
  <si>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</si>
  <si>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</si>
  <si>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</si>
  <si>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</si>
  <si>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</si>
  <si>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</si>
  <si>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</si>
  <si>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</si>
  <si>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</si>
  <si>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</si>
  <si>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</si>
  <si>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</si>
  <si>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</si>
  <si>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</si>
  <si>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</si>
  <si>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</si>
  <si>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</si>
  <si>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</si>
  <si>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</si>
  <si>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Склад пропозиції Учасника:</t>
  </si>
  <si>
    <t>Пропозиція Учасника подається на адресу:</t>
  </si>
  <si>
    <t>3. Зміст та вимоги до оформлення пропозиції Учасника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</si>
  <si>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</si>
  <si>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</si>
  <si>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</si>
  <si>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</si>
  <si>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</si>
  <si>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</si>
  <si>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</si>
  <si>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</si>
  <si>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</si>
  <si>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Назва компанії (як у статуті)</t>
  </si>
  <si>
    <t>Будь-які питання стосовно процедури закупівлі прохання надсилати на адресу Тендерного комітету:</t>
  </si>
  <si>
    <t>До участі в процедурі закупівлі приймаються пропозиції від Учасників, які відповідають наступним вимогам:</t>
  </si>
  <si>
    <t>- Комерційна пропозиція (Додаток 1) у форматі Excel.</t>
  </si>
  <si>
    <t>- Сканкопія комерційної пропозиції у форматі Додатку 1, завірена підписом керівника та печаткою.</t>
  </si>
  <si>
    <t>Результати процедури закупівлі повідомляються кожному Учаснику.</t>
  </si>
  <si>
    <t>1. Зареєстровані на території України.</t>
  </si>
  <si>
    <t>Найменування</t>
  </si>
  <si>
    <t>2. Мають необхідне обладнання, кваліфікований персонал та досвід в даному напрямку не менше 3 років.</t>
  </si>
  <si>
    <t>Вартість з ПДВ, грн</t>
  </si>
  <si>
    <t>Вказати основних клієнтів за напрямком даної закупівлі.</t>
  </si>
  <si>
    <t>МФО</t>
  </si>
  <si>
    <t>р/р</t>
  </si>
  <si>
    <t>ІПН</t>
  </si>
  <si>
    <t>Номер витягу з реєстру платників ПДВ</t>
  </si>
  <si>
    <t>Досвід роботи за напрямом предмету закупівлі</t>
  </si>
  <si>
    <t>Критеріями вибору переможця є:
- відповідність вимогам щодо предмету закупівлі;
- строк поставки;
- мінімальна вартість пропозиції.</t>
  </si>
  <si>
    <t>Умови та вимоги до закупівлі</t>
  </si>
  <si>
    <t xml:space="preserve">Ціна з ПДВ, грн </t>
  </si>
  <si>
    <t>Адреса магазину</t>
  </si>
  <si>
    <t>Складський стелаж 2500*600*1000 (В*Г*Ш)</t>
  </si>
  <si>
    <t>Вартість закупівлі, грн. з ПДВ</t>
  </si>
  <si>
    <t>Кількість, штук</t>
  </si>
  <si>
    <t xml:space="preserve">Габаритні розміри однієї секції: </t>
  </si>
  <si>
    <t>Висота – 2500 мм</t>
  </si>
  <si>
    <t>Глибина – 600 мм</t>
  </si>
  <si>
    <t>Ширина – 1000 мм</t>
  </si>
  <si>
    <t xml:space="preserve">Стелажі повинні легко збиратись </t>
  </si>
  <si>
    <t xml:space="preserve">Додаток 2. Технічні характеристики </t>
  </si>
  <si>
    <t>Складський стелаж металевий</t>
  </si>
  <si>
    <t>Магазин"Фокстрот", м.Київ, вул.Калнышевского,2, ТЦ Полярний</t>
  </si>
  <si>
    <t xml:space="preserve">Магазин"Фокстрот", м.Київ, пр.Правди,47 ТЦ «Retroville» </t>
  </si>
  <si>
    <t>Магазин"Фокстрот", м.Київ, вул.Берковецька,6Д, ТЦ Лавина Молл</t>
  </si>
  <si>
    <t>Полиці металеві</t>
  </si>
  <si>
    <t xml:space="preserve">Навантаження на полицю 80-100кг </t>
  </si>
  <si>
    <t>Металеві складські стелажі</t>
  </si>
  <si>
    <t>Пакування в стрейч-плівку та картон</t>
  </si>
  <si>
    <t>Мал.1</t>
  </si>
  <si>
    <t>Поставка у розібраному стані</t>
  </si>
  <si>
    <t>Оплата здійснюється протягом 30-ти банківських днів по факту поставки, на підставі повного комплекту платіжних документів та зареєстрованої податкової накладної</t>
  </si>
  <si>
    <t>Фіксування вартості товару
У разі наявності прив'язки до курсу валюти вказати: 
1. чітку схему/формулу перерахунку вартості товару за курсом як в сторону збільшення так і в сторону зменшення;
2. назву валюти;
3.курс валюти НБУ на дату подання даної пропозиції</t>
  </si>
  <si>
    <t>Гарантийний строк - 12 місяців з дати поставки товару</t>
  </si>
  <si>
    <t>Доставка товару за рахунок Постачальника на магазини Замовника:
   м.Київ, пр.Правди, 47 ТЦ «Retroville»
   м.Київ, ул.Калнышевского,2, ТЦ Полярный
   м.Київ, вул.Берковецькая, 6Д (Лавина Молл)</t>
  </si>
  <si>
    <t>- Проект Договору.</t>
  </si>
  <si>
    <t>Пакування повинно забезпечувати цілісне транспортування. Стелажі мають бути запаковані у стрейч-плівку та картон.</t>
  </si>
  <si>
    <t>Строк поставки вказати в календарних днях.</t>
  </si>
  <si>
    <t>Поставка стелажів здійснюється у розібраному стані з обов'язковим наданням інструкції по збірці стелажів.</t>
  </si>
  <si>
    <r>
      <t xml:space="preserve">Інформація щодо предмету закупівлі зазначена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</si>
  <si>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r>
      <t xml:space="preserve">Детальні технічні характеристики металевих складських стелажів зазначені в </t>
    </r>
    <r>
      <rPr>
        <u/>
        <sz val="10"/>
        <color rgb="FF0000FF"/>
        <rFont val="Arial"/>
        <family val="2"/>
        <charset val="204"/>
      </rPr>
      <t>Додатку 2</t>
    </r>
    <r>
      <rPr>
        <sz val="10"/>
        <color theme="1"/>
        <rFont val="Arial"/>
        <family val="2"/>
        <charset val="204"/>
      </rPr>
      <t>.</t>
    </r>
  </si>
  <si>
    <r>
      <t xml:space="preserve">Розкладка стелажів на кожному магазині додається окремим </t>
    </r>
    <r>
      <rPr>
        <u/>
        <sz val="10"/>
        <color rgb="FF0000FF"/>
        <rFont val="Arial"/>
        <family val="2"/>
        <charset val="204"/>
      </rPr>
      <t>Додатком 3</t>
    </r>
    <r>
      <rPr>
        <sz val="10"/>
        <color theme="1"/>
        <rFont val="Arial"/>
        <family val="2"/>
        <charset val="204"/>
      </rPr>
      <t xml:space="preserve"> до даної Документації процедури закупівлі.</t>
    </r>
  </si>
  <si>
    <t>tender-780@foxtrot.ua</t>
  </si>
  <si>
    <t>Умови Договору мають відповідати акцептованій пропозиції Учасника.</t>
  </si>
  <si>
    <t>Матеріал - метал фарбований 
          або метал оцинкований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</si>
</sst>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_-* #,##0.00\ _₽_-;\-* #,##0.00\ _₽_-;_-* &quot;-&quot;??\ _₽_-;_-@_-"/>
    <numFmt numFmtId="165" formatCode="_-* #,##0.00\ &quot;₴&quot;_-;\-* #,##0.00\ &quot;₴&quot;_-;_-* &quot;-&quot;??\ &quot;₴&quot;_-;_-@_-"/>
    <numFmt numFmtId="166" formatCode="_-* #,##0.00_р_._-;\-* #,##0.00_р_._-;_-* &quot;-&quot;??_р_._-;_-@_-"/>
    <numFmt numFmtId="167" formatCode="[$-FC22]d\ mmmm\ yyyy&quot; р.&quot;;@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\ &quot;грн.&quot;_-;\-* #,##0\ &quot;грн.&quot;_-;_-* &quot;-&quot;\ &quot;грн.&quot;_-;_-@_-"/>
    <numFmt numFmtId="171" formatCode="_-* #,##0.00\ &quot;грн.&quot;_-;\-* #,##0.00\ &quot;грн.&quot;_-;_-* &quot;-&quot;??\ &quot;грн.&quot;_-;_-@_-"/>
    <numFmt numFmtId="172" formatCode="#,##0;[Red]\-#,##0;;&quot;Error: Entry must be a number&quot;"/>
    <numFmt numFmtId="173" formatCode="#,##0;\(#,##0\)"/>
    <numFmt numFmtId="174" formatCode="[=0]\ &quot;0%&quot;;;0.00%"/>
    <numFmt numFmtId="175" formatCode="[=0]&quot; 0%&quot;;[&lt;0]General;0.00%"/>
    <numFmt numFmtId="176" formatCode="#,##0;\-#,##0;;&quot;Agency Cost&quot;"/>
    <numFmt numFmtId="177" formatCode="[=0]\ &quot;0.000&quot;;;0.000"/>
    <numFmt numFmtId="178" formatCode="[=0]&quot; 0.000&quot;;[&lt;0]General;0.000"/>
    <numFmt numFmtId="179" formatCode="_-* #,##0.00&quot;р.&quot;_-;\-* #,##0.00&quot;р.&quot;_-;_-* \-??&quot;р.&quot;_-;_-@_-"/>
    <numFmt numFmtId="180" formatCode="_-* #,##0.00\ _₴_-;\-* #,##0.00\ _₴_-;_-* &quot;-&quot;??\ _₴_-;_-@_-"/>
    <numFmt numFmtId="181" formatCode="[&lt;=9999999]0##\-##\-##;\(0##\)\ ###\-##\-##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name val="Tahoma"/>
      <family val="2"/>
      <charset val="204"/>
    </font>
    <font>
      <sz val="8"/>
      <color rgb="FFC00000"/>
      <name val="Arial"/>
      <family val="2"/>
      <charset val="204"/>
    </font>
    <font>
      <u/>
      <sz val="9"/>
      <color indexed="12"/>
      <name val="Arial Cyr"/>
      <charset val="204"/>
    </font>
    <font>
      <sz val="10"/>
      <color rgb="FF00B050"/>
      <name val="Arial"/>
      <family val="2"/>
      <charset val="204"/>
    </font>
    <font>
      <sz val="8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</borders>
  <cellStyleXfs count="233">
    <xf numFmtId="0" fontId="0" fillId="0" borderId="0"/>
    <xf numFmtId="0" fontId="8" fillId="0" borderId="0"/>
    <xf numFmtId="37" fontId="9" fillId="2" borderId="1">
      <protection hidden="1"/>
    </xf>
    <xf numFmtId="37" fontId="7" fillId="3" borderId="1">
      <protection hidden="1"/>
    </xf>
    <xf numFmtId="37" fontId="7" fillId="3" borderId="1">
      <protection hidden="1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37" fontId="9" fillId="4" borderId="0" applyNumberFormat="0" applyBorder="0" applyAlignment="0">
      <alignment horizontal="center"/>
      <protection hidden="1"/>
    </xf>
    <xf numFmtId="0" fontId="7" fillId="5" borderId="0" applyNumberFormat="0" applyBorder="0" applyAlignment="0">
      <protection hidden="1"/>
    </xf>
    <xf numFmtId="172" fontId="9" fillId="6" borderId="1">
      <alignment horizontal="right"/>
      <protection locked="0"/>
    </xf>
    <xf numFmtId="172" fontId="7" fillId="7" borderId="1">
      <alignment horizontal="right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37" fontId="9" fillId="6" borderId="2" applyNumberFormat="0" applyBorder="0">
      <alignment horizontal="left"/>
      <protection locked="0"/>
    </xf>
    <xf numFmtId="0" fontId="7" fillId="7" borderId="0" applyNumberFormat="0" applyBorder="0">
      <alignment horizontal="left"/>
      <protection locked="0"/>
    </xf>
    <xf numFmtId="173" fontId="12" fillId="0" borderId="0">
      <alignment horizontal="left"/>
    </xf>
    <xf numFmtId="173" fontId="13" fillId="0" borderId="0">
      <alignment horizontal="left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37" fontId="9" fillId="8" borderId="3">
      <alignment horizontal="center" vertical="center"/>
      <protection hidden="1"/>
    </xf>
    <xf numFmtId="37" fontId="7" fillId="9" borderId="3">
      <alignment horizontal="center" vertical="center"/>
      <protection hidden="1"/>
    </xf>
    <xf numFmtId="37" fontId="7" fillId="9" borderId="3">
      <alignment horizontal="center" vertical="center"/>
      <protection hidden="1"/>
    </xf>
    <xf numFmtId="174" fontId="16" fillId="8" borderId="1">
      <alignment horizontal="right"/>
      <protection locked="0"/>
    </xf>
    <xf numFmtId="175" fontId="17" fillId="9" borderId="1">
      <alignment horizontal="right"/>
      <protection locked="0"/>
    </xf>
    <xf numFmtId="37" fontId="16" fillId="2" borderId="1">
      <alignment vertical="center"/>
      <protection hidden="1"/>
    </xf>
    <xf numFmtId="37" fontId="17" fillId="3" borderId="1">
      <alignment vertical="center"/>
      <protection hidden="1"/>
    </xf>
    <xf numFmtId="37" fontId="17" fillId="3" borderId="1">
      <alignment vertical="center"/>
      <protection hidden="1"/>
    </xf>
    <xf numFmtId="38" fontId="9" fillId="0" borderId="4"/>
    <xf numFmtId="38" fontId="7" fillId="0" borderId="4"/>
    <xf numFmtId="38" fontId="7" fillId="0" borderId="4"/>
    <xf numFmtId="0" fontId="18" fillId="0" borderId="0"/>
    <xf numFmtId="0" fontId="18" fillId="0" borderId="0"/>
    <xf numFmtId="37" fontId="9" fillId="8" borderId="3">
      <alignment vertical="center"/>
      <protection hidden="1"/>
    </xf>
    <xf numFmtId="37" fontId="7" fillId="9" borderId="3">
      <alignment vertical="center"/>
      <protection hidden="1"/>
    </xf>
    <xf numFmtId="37" fontId="7" fillId="9" borderId="3">
      <alignment vertical="center"/>
      <protection hidden="1"/>
    </xf>
    <xf numFmtId="176" fontId="9" fillId="2" borderId="1">
      <alignment horizontal="right"/>
      <protection hidden="1"/>
    </xf>
    <xf numFmtId="176" fontId="7" fillId="3" borderId="1">
      <alignment horizontal="right"/>
      <protection hidden="1"/>
    </xf>
    <xf numFmtId="176" fontId="9" fillId="6" borderId="1">
      <alignment horizontal="right"/>
      <protection locked="0"/>
    </xf>
    <xf numFmtId="176" fontId="7" fillId="7" borderId="1">
      <alignment horizontal="right"/>
      <protection locked="0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9" fillId="0" borderId="0"/>
    <xf numFmtId="38" fontId="16" fillId="10" borderId="1">
      <alignment vertical="center"/>
      <protection locked="0"/>
    </xf>
    <xf numFmtId="38" fontId="17" fillId="3" borderId="1">
      <alignment vertical="center"/>
      <protection locked="0"/>
    </xf>
    <xf numFmtId="38" fontId="17" fillId="3" borderId="1">
      <alignment vertical="center"/>
      <protection locked="0"/>
    </xf>
    <xf numFmtId="39" fontId="16" fillId="0" borderId="5">
      <alignment horizontal="center" vertical="center"/>
      <protection hidden="1"/>
    </xf>
    <xf numFmtId="39" fontId="17" fillId="0" borderId="5">
      <alignment horizontal="center" vertical="center"/>
      <protection hidden="1"/>
    </xf>
    <xf numFmtId="39" fontId="17" fillId="0" borderId="5">
      <alignment horizontal="center" vertical="center"/>
      <protection hidden="1"/>
    </xf>
    <xf numFmtId="177" fontId="16" fillId="10" borderId="1">
      <alignment vertical="center"/>
      <protection locked="0"/>
    </xf>
    <xf numFmtId="178" fontId="17" fillId="3" borderId="1">
      <alignment vertical="center"/>
      <protection locked="0"/>
    </xf>
    <xf numFmtId="0" fontId="32" fillId="0" borderId="0"/>
    <xf numFmtId="37" fontId="9" fillId="2" borderId="1">
      <alignment horizontal="center"/>
      <protection hidden="1"/>
    </xf>
    <xf numFmtId="37" fontId="7" fillId="3" borderId="1">
      <alignment horizontal="center"/>
      <protection hidden="1"/>
    </xf>
    <xf numFmtId="37" fontId="7" fillId="3" borderId="1">
      <alignment horizontal="center"/>
      <protection hidden="1"/>
    </xf>
    <xf numFmtId="38" fontId="9" fillId="0" borderId="6">
      <alignment vertical="center"/>
      <protection locked="0"/>
    </xf>
    <xf numFmtId="38" fontId="7" fillId="0" borderId="7">
      <alignment vertical="center"/>
      <protection locked="0"/>
    </xf>
    <xf numFmtId="38" fontId="7" fillId="0" borderId="7">
      <alignment vertical="center"/>
      <protection locked="0"/>
    </xf>
    <xf numFmtId="38" fontId="16" fillId="2" borderId="1">
      <alignment horizontal="center" vertical="center"/>
      <protection hidden="1"/>
    </xf>
    <xf numFmtId="38" fontId="17" fillId="3" borderId="1">
      <alignment horizontal="center" vertical="center"/>
      <protection hidden="1"/>
    </xf>
    <xf numFmtId="38" fontId="17" fillId="3" borderId="1">
      <alignment horizontal="center" vertical="center"/>
      <protection hidden="1"/>
    </xf>
    <xf numFmtId="38" fontId="20" fillId="2" borderId="8">
      <alignment vertical="center"/>
      <protection hidden="1"/>
    </xf>
    <xf numFmtId="38" fontId="21" fillId="3" borderId="8">
      <alignment vertical="center"/>
      <protection hidden="1"/>
    </xf>
    <xf numFmtId="38" fontId="21" fillId="3" borderId="8">
      <alignment vertical="center"/>
      <protection hidden="1"/>
    </xf>
    <xf numFmtId="0" fontId="27" fillId="0" borderId="0" applyNumberFormat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0" fontId="22" fillId="0" borderId="0">
      <alignment horizontal="centerContinuous" vertical="center"/>
    </xf>
    <xf numFmtId="0" fontId="22" fillId="0" borderId="0">
      <alignment horizontal="center" vertical="center"/>
    </xf>
    <xf numFmtId="0" fontId="23" fillId="0" borderId="0"/>
    <xf numFmtId="0" fontId="10" fillId="0" borderId="0"/>
    <xf numFmtId="0" fontId="10" fillId="0" borderId="0"/>
    <xf numFmtId="0" fontId="7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5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10" fillId="0" borderId="0"/>
    <xf numFmtId="0" fontId="10" fillId="0" borderId="0"/>
    <xf numFmtId="0" fontId="28" fillId="0" borderId="0"/>
    <xf numFmtId="0" fontId="7" fillId="0" borderId="0"/>
    <xf numFmtId="3" fontId="7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33" fillId="0" borderId="0"/>
    <xf numFmtId="0" fontId="5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6" fillId="0" borderId="0"/>
    <xf numFmtId="0" fontId="10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6" fillId="0" borderId="0"/>
    <xf numFmtId="0" fontId="7" fillId="0" borderId="0"/>
    <xf numFmtId="38" fontId="19" fillId="0" borderId="0" applyFont="0" applyFill="0" applyBorder="0" applyAlignment="0" applyProtection="0"/>
    <xf numFmtId="3" fontId="24" fillId="0" borderId="9" applyFont="0" applyFill="0" applyBorder="0" applyAlignment="0" applyProtection="0">
      <alignment horizontal="center" vertical="center"/>
      <protection locked="0"/>
    </xf>
    <xf numFmtId="3" fontId="7" fillId="0" borderId="0" applyFill="0" applyBorder="0" applyAlignment="0" applyProtection="0"/>
    <xf numFmtId="40" fontId="19" fillId="0" borderId="0" applyFont="0" applyFill="0" applyBorder="0" applyAlignment="0" applyProtection="0"/>
    <xf numFmtId="0" fontId="16" fillId="0" borderId="9">
      <alignment horizontal="centerContinuous" vertical="center" wrapText="1"/>
    </xf>
    <xf numFmtId="0" fontId="17" fillId="0" borderId="5">
      <alignment horizontal="center" vertical="center" wrapText="1"/>
    </xf>
    <xf numFmtId="166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6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3" fontId="7" fillId="0" borderId="0">
      <alignment horizontal="center"/>
    </xf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  <xf numFmtId="166" fontId="26" fillId="0" borderId="0" applyFont="0" applyFill="0" applyBorder="0" applyAlignment="0" applyProtection="0"/>
  </cellStyleXfs>
  <cellXfs count="70">
    <xf numFmtId="0" fontId="0" fillId="0" borderId="0" xfId="0"/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/>
    </xf>
    <xf numFmtId="0" fontId="29" fillId="0" borderId="13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30" fillId="0" borderId="10" xfId="72" applyFont="1" applyBorder="1" applyAlignment="1">
      <alignment vertical="top" wrapText="1"/>
    </xf>
    <xf numFmtId="0" fontId="29" fillId="0" borderId="13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29" fillId="0" borderId="19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9" fillId="0" borderId="9" xfId="0" applyFont="1" applyBorder="1" applyAlignment="1">
      <alignment horizontal="left" vertical="top" wrapText="1"/>
    </xf>
    <xf numFmtId="0" fontId="31" fillId="0" borderId="20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167" fontId="21" fillId="0" borderId="18" xfId="0" applyNumberFormat="1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10" xfId="0" quotePrefix="1" applyFont="1" applyFill="1" applyBorder="1" applyAlignment="1">
      <alignment horizontal="left" vertical="top" wrapText="1" indent="1"/>
    </xf>
    <xf numFmtId="0" fontId="29" fillId="0" borderId="10" xfId="0" applyFont="1" applyFill="1" applyBorder="1" applyAlignment="1">
      <alignment horizontal="left" vertical="top" wrapText="1" indent="1"/>
    </xf>
    <xf numFmtId="0" fontId="29" fillId="0" borderId="0" xfId="0" applyFont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Alignment="1">
      <alignment vertical="top"/>
    </xf>
    <xf numFmtId="0" fontId="31" fillId="0" borderId="0" xfId="0" applyFont="1" applyBorder="1" applyAlignment="1">
      <alignment vertical="top"/>
    </xf>
    <xf numFmtId="0" fontId="29" fillId="0" borderId="0" xfId="0" applyFont="1" applyAlignment="1">
      <alignment horizontal="left" vertical="top" wrapText="1"/>
    </xf>
    <xf numFmtId="0" fontId="21" fillId="13" borderId="11" xfId="229" applyFont="1" applyFill="1" applyBorder="1" applyAlignment="1">
      <alignment horizontal="left" vertical="top" wrapText="1"/>
    </xf>
    <xf numFmtId="0" fontId="7" fillId="13" borderId="11" xfId="229" applyFont="1" applyFill="1" applyBorder="1" applyAlignment="1">
      <alignment horizontal="left" vertical="top" wrapText="1"/>
    </xf>
    <xf numFmtId="0" fontId="17" fillId="0" borderId="11" xfId="222" applyFont="1" applyFill="1" applyBorder="1" applyAlignment="1">
      <alignment horizontal="left" vertical="top" wrapText="1"/>
    </xf>
    <xf numFmtId="0" fontId="29" fillId="0" borderId="11" xfId="228" applyFont="1" applyFill="1" applyBorder="1" applyAlignment="1">
      <alignment horizontal="right" vertical="top"/>
    </xf>
    <xf numFmtId="164" fontId="7" fillId="0" borderId="11" xfId="174" applyFont="1" applyFill="1" applyBorder="1" applyAlignment="1">
      <alignment horizontal="right" vertical="top"/>
    </xf>
    <xf numFmtId="164" fontId="21" fillId="0" borderId="11" xfId="174" applyFont="1" applyFill="1" applyBorder="1" applyAlignment="1">
      <alignment horizontal="right" vertical="top"/>
    </xf>
    <xf numFmtId="0" fontId="21" fillId="11" borderId="12" xfId="222" applyFont="1" applyFill="1" applyBorder="1" applyAlignment="1">
      <alignment vertical="top"/>
    </xf>
    <xf numFmtId="0" fontId="21" fillId="11" borderId="21" xfId="222" applyFont="1" applyFill="1" applyBorder="1" applyAlignment="1">
      <alignment vertical="top"/>
    </xf>
    <xf numFmtId="164" fontId="21" fillId="11" borderId="22" xfId="174" applyFont="1" applyFill="1" applyBorder="1" applyAlignment="1">
      <alignment vertical="top"/>
    </xf>
    <xf numFmtId="164" fontId="21" fillId="11" borderId="12" xfId="174" applyFont="1" applyFill="1" applyBorder="1" applyAlignment="1">
      <alignment vertical="top"/>
    </xf>
    <xf numFmtId="0" fontId="29" fillId="13" borderId="0" xfId="0" applyFont="1" applyFill="1" applyBorder="1" applyAlignment="1">
      <alignment vertical="top"/>
    </xf>
    <xf numFmtId="0" fontId="29" fillId="13" borderId="11" xfId="0" applyFont="1" applyFill="1" applyBorder="1" applyAlignment="1">
      <alignment vertical="top"/>
    </xf>
    <xf numFmtId="0" fontId="29" fillId="13" borderId="11" xfId="0" applyFont="1" applyFill="1" applyBorder="1" applyAlignment="1">
      <alignment horizontal="left" vertical="top" indent="1"/>
    </xf>
    <xf numFmtId="0" fontId="31" fillId="13" borderId="0" xfId="0" applyFont="1" applyFill="1" applyBorder="1" applyAlignment="1">
      <alignment vertical="top"/>
    </xf>
    <xf numFmtId="0" fontId="29" fillId="13" borderId="0" xfId="0" applyFont="1" applyFill="1" applyBorder="1" applyAlignment="1">
      <alignment horizontal="right" vertical="top"/>
    </xf>
    <xf numFmtId="0" fontId="35" fillId="0" borderId="25" xfId="0" applyFont="1" applyFill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26" xfId="0" applyFont="1" applyBorder="1" applyAlignment="1">
      <alignment vertical="top" wrapText="1"/>
    </xf>
    <xf numFmtId="0" fontId="30" fillId="0" borderId="15" xfId="72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29" fillId="0" borderId="11" xfId="167" applyNumberFormat="1" applyFont="1" applyFill="1" applyBorder="1" applyAlignment="1">
      <alignment horizontal="left" vertical="top" wrapText="1"/>
    </xf>
    <xf numFmtId="0" fontId="31" fillId="0" borderId="11" xfId="0" applyNumberFormat="1" applyFont="1" applyFill="1" applyBorder="1" applyAlignment="1">
      <alignment horizontal="left" vertical="top" wrapText="1"/>
    </xf>
    <xf numFmtId="0" fontId="29" fillId="0" borderId="11" xfId="0" applyNumberFormat="1" applyFont="1" applyFill="1" applyBorder="1" applyAlignment="1">
      <alignment horizontal="left" vertical="top" wrapText="1"/>
    </xf>
    <xf numFmtId="181" fontId="29" fillId="0" borderId="11" xfId="0" applyNumberFormat="1" applyFont="1" applyFill="1" applyBorder="1" applyAlignment="1">
      <alignment horizontal="left" vertical="top" wrapText="1"/>
    </xf>
    <xf numFmtId="0" fontId="29" fillId="0" borderId="11" xfId="72" applyNumberFormat="1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/>
    </xf>
    <xf numFmtId="0" fontId="7" fillId="0" borderId="11" xfId="230" quotePrefix="1" applyFont="1" applyFill="1" applyBorder="1" applyAlignment="1">
      <alignment vertical="top" wrapText="1"/>
    </xf>
    <xf numFmtId="0" fontId="7" fillId="0" borderId="11" xfId="230" quotePrefix="1" applyFont="1" applyFill="1" applyBorder="1" applyAlignment="1">
      <alignment horizontal="left" vertical="top" wrapText="1"/>
    </xf>
    <xf numFmtId="0" fontId="29" fillId="0" borderId="11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21" fillId="12" borderId="11" xfId="0" applyFont="1" applyFill="1" applyBorder="1" applyAlignment="1">
      <alignment horizontal="left" vertical="top" wrapText="1"/>
    </xf>
    <xf numFmtId="0" fontId="40" fillId="13" borderId="11" xfId="0" applyFont="1" applyFill="1" applyBorder="1" applyAlignment="1">
      <alignment vertical="top" wrapText="1"/>
    </xf>
  </cellXfs>
  <cellStyles count="233">
    <cellStyle name="2.Жирный" xfId="1"/>
    <cellStyle name="Calculation Cell" xfId="2"/>
    <cellStyle name="Calculation Cell 2" xfId="3"/>
    <cellStyle name="Calculation Cell 2 2" xfId="4"/>
    <cellStyle name="Comma [0]_Budget_адреска на Левобережке_12.08.05" xfId="5"/>
    <cellStyle name="Comma_Budget_адреска на Левобережке_12.08.05" xfId="6"/>
    <cellStyle name="Currency [0]_Budget_адреска на Левобережке_12.08.05" xfId="7"/>
    <cellStyle name="Currency_Budget_адреска на Левобережке_12.08.05" xfId="8"/>
    <cellStyle name="Double-Click cell" xfId="9"/>
    <cellStyle name="Double-Click cell 2" xfId="10"/>
    <cellStyle name="Entry cell" xfId="11"/>
    <cellStyle name="Entry cell 2" xfId="12"/>
    <cellStyle name="Excel Built-in Normal" xfId="13"/>
    <cellStyle name="Excel Built-in Normal 1" xfId="14"/>
    <cellStyle name="Excel Built-in Normal 1 2" xfId="15"/>
    <cellStyle name="Excel Built-in Normal 1 2 2" xfId="16"/>
    <cellStyle name="Excel Built-in Normal 1 3" xfId="17"/>
    <cellStyle name="Excel Built-in Normal 2" xfId="18"/>
    <cellStyle name="Excel Built-in Normal 2 2" xfId="19"/>
    <cellStyle name="Excel Built-in Normal 3" xfId="20"/>
    <cellStyle name="Followed Hyperlink_Copy of Levoberegka_PR_05.09.05" xfId="21"/>
    <cellStyle name="Front Sheet" xfId="22"/>
    <cellStyle name="Front Sheet 2" xfId="23"/>
    <cellStyle name="Heads" xfId="24"/>
    <cellStyle name="Heads 2" xfId="25"/>
    <cellStyle name="Hyperlink_! FINAL Total budget_BOARDS 3x6_FoxMart" xfId="26"/>
    <cellStyle name="Iau?iue_CHARPRIC" xfId="27"/>
    <cellStyle name="Mark-up/W Days" xfId="28"/>
    <cellStyle name="Mark-up/W Days 2" xfId="29"/>
    <cellStyle name="Mark-up/W Days 2 2" xfId="30"/>
    <cellStyle name="NIC % cell" xfId="31"/>
    <cellStyle name="NIC % cell 2" xfId="32"/>
    <cellStyle name="NIC Calculation Cell" xfId="33"/>
    <cellStyle name="NIC Calculation Cell 2" xfId="34"/>
    <cellStyle name="NIC Calculation Cell 2 2" xfId="35"/>
    <cellStyle name="Non-entry Cell" xfId="36"/>
    <cellStyle name="Non-entry Cell 2" xfId="37"/>
    <cellStyle name="Non-entry Cell 2 2" xfId="38"/>
    <cellStyle name="Normal 2 2" xfId="39"/>
    <cellStyle name="Normal_! FINAL Total budget_BOARDS 3x6_FoxMart" xfId="40"/>
    <cellStyle name="Normal_plan-final" xfId="229"/>
    <cellStyle name="Optional cell" xfId="41"/>
    <cellStyle name="Optional cell 2" xfId="42"/>
    <cellStyle name="Optional cell 2 2" xfId="43"/>
    <cellStyle name="Orig Calc Cell" xfId="44"/>
    <cellStyle name="Orig Calc Cell 2" xfId="45"/>
    <cellStyle name="Orig Entry cell" xfId="46"/>
    <cellStyle name="Orig Entry cell 2" xfId="47"/>
    <cellStyle name="Ouny?e [0]_CHARPRIC" xfId="48"/>
    <cellStyle name="Ouny?e_CHARPRIC" xfId="49"/>
    <cellStyle name="Standard_Pst_98 Arbeitsmappe" xfId="50"/>
    <cellStyle name="Stock entry cell" xfId="51"/>
    <cellStyle name="Stock entry cell 2" xfId="52"/>
    <cellStyle name="Stock entry cell 2 2" xfId="53"/>
    <cellStyle name="Stock feet/metres" xfId="54"/>
    <cellStyle name="Stock feet/metres 2" xfId="55"/>
    <cellStyle name="Stock feet/metres 2 2" xfId="56"/>
    <cellStyle name="Stock rate entry cell" xfId="57"/>
    <cellStyle name="Stock rate entry cell 2" xfId="58"/>
    <cellStyle name="TableStyleLight1" xfId="59"/>
    <cellStyle name="Text Calculation Cell" xfId="60"/>
    <cellStyle name="Text Calculation Cell 2" xfId="61"/>
    <cellStyle name="Text Calculation Cell 2 2" xfId="62"/>
    <cellStyle name="Text entry cell" xfId="63"/>
    <cellStyle name="Text entry cell 2" xfId="64"/>
    <cellStyle name="Text entry cell 2 2" xfId="65"/>
    <cellStyle name="Text Unit Cell" xfId="66"/>
    <cellStyle name="Text Unit Cell 2" xfId="67"/>
    <cellStyle name="Text Unit Cell 2 2" xfId="68"/>
    <cellStyle name="Total" xfId="69"/>
    <cellStyle name="Total 2" xfId="70"/>
    <cellStyle name="Total 2 2" xfId="71"/>
    <cellStyle name="Гиперссылка" xfId="72" builtinId="8"/>
    <cellStyle name="Гиперссылка 2" xfId="231"/>
    <cellStyle name="Денежный 2" xfId="73"/>
    <cellStyle name="Денежный 3" xfId="74"/>
    <cellStyle name="Денежный 4" xfId="75"/>
    <cellStyle name="Денежный 5" xfId="76"/>
    <cellStyle name="Денежный 6" xfId="226"/>
    <cellStyle name="Заголовок" xfId="77"/>
    <cellStyle name="Заголовок 1 2" xfId="78"/>
    <cellStyle name="Личный" xfId="79"/>
    <cellStyle name="Обычный" xfId="0" builtinId="0"/>
    <cellStyle name="Обычный 10" xfId="80"/>
    <cellStyle name="Обычный 10 2" xfId="81"/>
    <cellStyle name="Обычный 10 3" xfId="224"/>
    <cellStyle name="Обычный 11" xfId="82"/>
    <cellStyle name="Обычный 12" xfId="83"/>
    <cellStyle name="Обычный 12 2" xfId="84"/>
    <cellStyle name="Обычный 12 2 2" xfId="175"/>
    <cellStyle name="Обычный 12 2 3" xfId="208"/>
    <cellStyle name="Обычный 12 3" xfId="197"/>
    <cellStyle name="Обычный 13" xfId="85"/>
    <cellStyle name="Обычный 14" xfId="86"/>
    <cellStyle name="Обычный 14 2" xfId="87"/>
    <cellStyle name="Обычный 14 2 2" xfId="176"/>
    <cellStyle name="Обычный 14 2 3" xfId="210"/>
    <cellStyle name="Обычный 14 2 4" xfId="228"/>
    <cellStyle name="Обычный 14 3" xfId="88"/>
    <cellStyle name="Обычный 14 3 2" xfId="177"/>
    <cellStyle name="Обычный 14 3 3" xfId="221"/>
    <cellStyle name="Обычный 14 4" xfId="199"/>
    <cellStyle name="Обычный 15" xfId="89"/>
    <cellStyle name="Обычный 15 2" xfId="90"/>
    <cellStyle name="Обычный 16" xfId="91"/>
    <cellStyle name="Обычный 17" xfId="92"/>
    <cellStyle name="Обычный 18" xfId="93"/>
    <cellStyle name="Обычный 19" xfId="94"/>
    <cellStyle name="Обычный 2" xfId="95"/>
    <cellStyle name="Обычный 2 10" xfId="96"/>
    <cellStyle name="Обычный 2 2" xfId="97"/>
    <cellStyle name="Обычный 2 2 2" xfId="98"/>
    <cellStyle name="Обычный 2 2 2 10" xfId="99"/>
    <cellStyle name="Обычный 2 2 2 2" xfId="100"/>
    <cellStyle name="Обычный 2 2 2 2 2" xfId="101"/>
    <cellStyle name="Обычный 2 2 2 2 2 2" xfId="102"/>
    <cellStyle name="Обычный 2 2 2 2 3" xfId="103"/>
    <cellStyle name="Обычный 2 2 2 2 4" xfId="104"/>
    <cellStyle name="Обычный 2 2 2 2 5" xfId="105"/>
    <cellStyle name="Обычный 2 2 2 2 6" xfId="106"/>
    <cellStyle name="Обычный 2 2 2 2 7" xfId="107"/>
    <cellStyle name="Обычный 2 2 2 3" xfId="108"/>
    <cellStyle name="Обычный 2 2 2 4" xfId="109"/>
    <cellStyle name="Обычный 2 2 2 5" xfId="110"/>
    <cellStyle name="Обычный 2 2 2 6" xfId="111"/>
    <cellStyle name="Обычный 2 2 2 7" xfId="112"/>
    <cellStyle name="Обычный 2 2 2 8" xfId="113"/>
    <cellStyle name="Обычный 2 2 2 9" xfId="114"/>
    <cellStyle name="Обычный 2 2 3" xfId="115"/>
    <cellStyle name="Обычный 2 2 4" xfId="116"/>
    <cellStyle name="Обычный 2 2 5" xfId="117"/>
    <cellStyle name="Обычный 2 2 6" xfId="118"/>
    <cellStyle name="Обычный 2 2 7" xfId="119"/>
    <cellStyle name="Обычный 2 3" xfId="120"/>
    <cellStyle name="Обычный 2 3 2" xfId="203"/>
    <cellStyle name="Обычный 2 4" xfId="121"/>
    <cellStyle name="Обычный 2 5" xfId="122"/>
    <cellStyle name="Обычный 2 6" xfId="123"/>
    <cellStyle name="Обычный 2 7" xfId="124"/>
    <cellStyle name="Обычный 2 8" xfId="125"/>
    <cellStyle name="Обычный 2 9" xfId="126"/>
    <cellStyle name="Обычный 20" xfId="127"/>
    <cellStyle name="Обычный 24" xfId="128"/>
    <cellStyle name="Обычный 24 2" xfId="129"/>
    <cellStyle name="Обычный 3" xfId="130"/>
    <cellStyle name="Обычный 3 2" xfId="131"/>
    <cellStyle name="Обычный 3 2 2" xfId="204"/>
    <cellStyle name="Обычный 3 2 2 2" xfId="132"/>
    <cellStyle name="Обычный 3 2 3" xfId="227"/>
    <cellStyle name="Обычный 3 3" xfId="133"/>
    <cellStyle name="Обычный 3 3 2" xfId="179"/>
    <cellStyle name="Обычный 3 3 3" xfId="206"/>
    <cellStyle name="Обычный 3 4" xfId="134"/>
    <cellStyle name="Обычный 3 4 2" xfId="180"/>
    <cellStyle name="Обычный 3 4 3" xfId="215"/>
    <cellStyle name="Обычный 3 5" xfId="135"/>
    <cellStyle name="Обычный 3 5 2" xfId="181"/>
    <cellStyle name="Обычный 3 5 3" xfId="220"/>
    <cellStyle name="Обычный 3 6" xfId="178"/>
    <cellStyle name="Обычный 3 6 2" xfId="193"/>
    <cellStyle name="Обычный 3 7" xfId="195"/>
    <cellStyle name="Обычный 31" xfId="136"/>
    <cellStyle name="Обычный 4" xfId="137"/>
    <cellStyle name="Обычный 4 2" xfId="138"/>
    <cellStyle name="Обычный 4 2 2" xfId="209"/>
    <cellStyle name="Обычный 4 2 3" xfId="230"/>
    <cellStyle name="Обычный 4 3" xfId="139"/>
    <cellStyle name="Обычный 4 3 2" xfId="182"/>
    <cellStyle name="Обычный 4 3 3" xfId="216"/>
    <cellStyle name="Обычный 4 4" xfId="140"/>
    <cellStyle name="Обычный 4 4 2" xfId="183"/>
    <cellStyle name="Обычный 4 4 3" xfId="223"/>
    <cellStyle name="Обычный 4 5" xfId="194"/>
    <cellStyle name="Обычный 4 6" xfId="198"/>
    <cellStyle name="Обычный 5" xfId="141"/>
    <cellStyle name="Обычный 5 2" xfId="142"/>
    <cellStyle name="Обычный 5 2 2" xfId="143"/>
    <cellStyle name="Обычный 5 2 2 2" xfId="213"/>
    <cellStyle name="Обычный 5 2 3" xfId="202"/>
    <cellStyle name="Обычный 5 3" xfId="144"/>
    <cellStyle name="Обычный 5 3 2" xfId="211"/>
    <cellStyle name="Обычный 5 4" xfId="145"/>
    <cellStyle name="Обычный 5 4 2" xfId="185"/>
    <cellStyle name="Обычный 5 4 3" xfId="218"/>
    <cellStyle name="Обычный 5 5" xfId="146"/>
    <cellStyle name="Обычный 5 5 2" xfId="186"/>
    <cellStyle name="Обычный 5 5 3" xfId="219"/>
    <cellStyle name="Обычный 5 6" xfId="184"/>
    <cellStyle name="Обычный 5 7" xfId="200"/>
    <cellStyle name="Обычный 6" xfId="147"/>
    <cellStyle name="Обычный 6 13" xfId="148"/>
    <cellStyle name="Обычный 6 2" xfId="149"/>
    <cellStyle name="Обычный 6 2 2" xfId="150"/>
    <cellStyle name="Обычный 7" xfId="151"/>
    <cellStyle name="Обычный 7 2" xfId="152"/>
    <cellStyle name="Обычный 8" xfId="153"/>
    <cellStyle name="Обычный 8 2" xfId="154"/>
    <cellStyle name="Обычный 8 2 2" xfId="212"/>
    <cellStyle name="Обычный 8 3" xfId="155"/>
    <cellStyle name="Обычный 8 3 2" xfId="156"/>
    <cellStyle name="Обычный 8 3 2 2" xfId="188"/>
    <cellStyle name="Обычный 8 3 3" xfId="187"/>
    <cellStyle name="Обычный 8 4" xfId="201"/>
    <cellStyle name="Обычный 9" xfId="157"/>
    <cellStyle name="Обычный 9 2" xfId="158"/>
    <cellStyle name="Обычный_Книга11" xfId="222"/>
    <cellStyle name="Стиль 1" xfId="159"/>
    <cellStyle name="Стиль 1 2" xfId="160"/>
    <cellStyle name="Тысячи [0]_CHARPRIC" xfId="161"/>
    <cellStyle name="Тысячи(0)" xfId="162"/>
    <cellStyle name="Тысячи(0) 2" xfId="163"/>
    <cellStyle name="Тысячи_CHARPRIC" xfId="164"/>
    <cellStyle name="Упаковка" xfId="165"/>
    <cellStyle name="Упаковка 2" xfId="166"/>
    <cellStyle name="Финансовый 2" xfId="167"/>
    <cellStyle name="Финансовый 2 2" xfId="168"/>
    <cellStyle name="Финансовый 2 2 2" xfId="169"/>
    <cellStyle name="Финансовый 2 2 2 2" xfId="190"/>
    <cellStyle name="Финансовый 2 2 2 3" xfId="214"/>
    <cellStyle name="Финансовый 2 2 3" xfId="170"/>
    <cellStyle name="Финансовый 2 2 3 2" xfId="191"/>
    <cellStyle name="Финансовый 2 2 3 3" xfId="217"/>
    <cellStyle name="Финансовый 2 2 4" xfId="189"/>
    <cellStyle name="Финансовый 2 2 5" xfId="205"/>
    <cellStyle name="Финансовый 2 3" xfId="171"/>
    <cellStyle name="Финансовый 2 3 2" xfId="192"/>
    <cellStyle name="Финансовый 2 3 3" xfId="207"/>
    <cellStyle name="Финансовый 2 4" xfId="172"/>
    <cellStyle name="Финансовый 2 5" xfId="196"/>
    <cellStyle name="Финансовый 3" xfId="173"/>
    <cellStyle name="Финансовый 3 2" xfId="232"/>
    <cellStyle name="Финансовый 4" xfId="174"/>
    <cellStyle name="Финансовый 5" xfId="225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FFFFCC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32</xdr:row>
      <xdr:rowOff>0</xdr:rowOff>
    </xdr:from>
    <xdr:to>
      <xdr:col>5</xdr:col>
      <xdr:colOff>0</xdr:colOff>
      <xdr:row>32</xdr:row>
      <xdr:rowOff>49742</xdr:rowOff>
    </xdr:to>
    <xdr:pic>
      <xdr:nvPicPr>
        <xdr:cNvPr id="17" name="Рисунок 16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4638675"/>
          <a:ext cx="383598" cy="468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3</xdr:row>
      <xdr:rowOff>38100</xdr:rowOff>
    </xdr:from>
    <xdr:to>
      <xdr:col>10</xdr:col>
      <xdr:colOff>304800</xdr:colOff>
      <xdr:row>25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523875"/>
          <a:ext cx="512445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nder-GKF@foxtrot.kiev.ua" TargetMode="External"/><Relationship Id="rId1" Type="http://schemas.openxmlformats.org/officeDocument/2006/relationships/hyperlink" Target="mailto:tender-780@foxtrot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showGridLines="0" showZeros="0" tabSelected="1" defaultGridColor="0" colorId="22" zoomScaleNormal="100" workbookViewId="0">
      <pane ySplit="1" topLeftCell="A2" activePane="bottomLeft" state="frozen"/>
      <selection activeCell="A8" sqref="A8:C18"/>
      <selection pane="bottomLeft" activeCell="B2" sqref="B2"/>
    </sheetView>
  </sheetViews>
  <sheetFormatPr defaultRowHeight="12.75"/>
  <cols>
    <col min="1" max="1" width="29.7109375" style="2" customWidth="1"/>
    <col min="2" max="2" width="94.7109375" style="1" customWidth="1"/>
    <col min="3" max="16384" width="9.140625" style="2"/>
  </cols>
  <sheetData>
    <row r="1" spans="1:2" ht="15.75">
      <c r="A1" s="48" t="s">
        <v>1</v>
      </c>
      <c r="B1" s="48"/>
    </row>
    <row r="2" spans="1:2" ht="24.75" customHeight="1">
      <c r="A2" s="49" t="s">
        <v>15</v>
      </c>
      <c r="B2" s="44" t="s">
        <v>75</v>
      </c>
    </row>
    <row r="3" spans="1:2">
      <c r="A3" s="49"/>
      <c r="B3" s="45" t="s">
        <v>87</v>
      </c>
    </row>
    <row r="4" spans="1:2">
      <c r="A4" s="49"/>
      <c r="B4" s="45" t="s">
        <v>88</v>
      </c>
    </row>
    <row r="5" spans="1:2" ht="25.5">
      <c r="A5" s="49"/>
      <c r="B5" s="46" t="s">
        <v>89</v>
      </c>
    </row>
    <row r="6" spans="1:2">
      <c r="A6" s="54" t="s">
        <v>16</v>
      </c>
      <c r="B6" s="4" t="s">
        <v>14</v>
      </c>
    </row>
    <row r="7" spans="1:2">
      <c r="A7" s="55"/>
      <c r="B7" s="4" t="s">
        <v>41</v>
      </c>
    </row>
    <row r="8" spans="1:2">
      <c r="A8" s="55"/>
      <c r="B8" s="5" t="s">
        <v>0</v>
      </c>
    </row>
    <row r="9" spans="1:2">
      <c r="A9" s="56"/>
      <c r="B9" s="47"/>
    </row>
    <row r="10" spans="1:2">
      <c r="A10" s="51" t="s">
        <v>30</v>
      </c>
      <c r="B10" s="6" t="s">
        <v>29</v>
      </c>
    </row>
    <row r="11" spans="1:2">
      <c r="A11" s="52"/>
      <c r="B11" s="5" t="s">
        <v>90</v>
      </c>
    </row>
    <row r="12" spans="1:2">
      <c r="A12" s="52"/>
      <c r="B12" s="7" t="s">
        <v>28</v>
      </c>
    </row>
    <row r="13" spans="1:2">
      <c r="A13" s="52"/>
      <c r="B13" s="22" t="s">
        <v>43</v>
      </c>
    </row>
    <row r="14" spans="1:2">
      <c r="A14" s="52"/>
      <c r="B14" s="22" t="s">
        <v>44</v>
      </c>
    </row>
    <row r="15" spans="1:2">
      <c r="A15" s="52"/>
      <c r="B15" s="22" t="s">
        <v>83</v>
      </c>
    </row>
    <row r="16" spans="1:2">
      <c r="A16" s="52"/>
      <c r="B16" s="23" t="s">
        <v>17</v>
      </c>
    </row>
    <row r="17" spans="1:2">
      <c r="A17" s="53"/>
      <c r="B17" s="23" t="s">
        <v>18</v>
      </c>
    </row>
    <row r="18" spans="1:2">
      <c r="A18" s="49" t="s">
        <v>32</v>
      </c>
      <c r="B18" s="18">
        <v>44137</v>
      </c>
    </row>
    <row r="19" spans="1:2">
      <c r="A19" s="49"/>
      <c r="B19" s="10" t="s">
        <v>13</v>
      </c>
    </row>
    <row r="20" spans="1:2" ht="25.5">
      <c r="A20" s="49"/>
      <c r="B20" s="11" t="s">
        <v>11</v>
      </c>
    </row>
    <row r="21" spans="1:2" ht="14.25" customHeight="1">
      <c r="A21" s="50" t="s">
        <v>31</v>
      </c>
      <c r="B21" s="4" t="s">
        <v>42</v>
      </c>
    </row>
    <row r="22" spans="1:2">
      <c r="A22" s="50"/>
      <c r="B22" s="19" t="s">
        <v>46</v>
      </c>
    </row>
    <row r="23" spans="1:2" ht="12" customHeight="1">
      <c r="A23" s="50"/>
      <c r="B23" s="19" t="s">
        <v>48</v>
      </c>
    </row>
    <row r="24" spans="1:2">
      <c r="A24" s="50"/>
      <c r="B24" s="19"/>
    </row>
    <row r="25" spans="1:2" ht="51">
      <c r="A25" s="8" t="s">
        <v>33</v>
      </c>
      <c r="B25" s="9" t="s">
        <v>56</v>
      </c>
    </row>
    <row r="26" spans="1:2" ht="25.5">
      <c r="A26" s="8" t="s">
        <v>34</v>
      </c>
      <c r="B26" s="3" t="s">
        <v>22</v>
      </c>
    </row>
    <row r="27" spans="1:2">
      <c r="A27" s="49" t="s">
        <v>35</v>
      </c>
      <c r="B27" s="12" t="s">
        <v>24</v>
      </c>
    </row>
    <row r="28" spans="1:2">
      <c r="A28" s="49"/>
      <c r="B28" s="20" t="s">
        <v>23</v>
      </c>
    </row>
    <row r="29" spans="1:2">
      <c r="A29" s="49"/>
      <c r="B29" s="20" t="s">
        <v>19</v>
      </c>
    </row>
    <row r="30" spans="1:2">
      <c r="A30" s="49" t="s">
        <v>36</v>
      </c>
      <c r="B30" s="12" t="s">
        <v>27</v>
      </c>
    </row>
    <row r="31" spans="1:2">
      <c r="A31" s="49"/>
      <c r="B31" s="20" t="s">
        <v>25</v>
      </c>
    </row>
    <row r="32" spans="1:2">
      <c r="A32" s="49"/>
      <c r="B32" s="20" t="s">
        <v>26</v>
      </c>
    </row>
    <row r="33" spans="1:2">
      <c r="A33" s="49"/>
      <c r="B33" s="21" t="s">
        <v>20</v>
      </c>
    </row>
    <row r="34" spans="1:2" ht="25.5">
      <c r="A34" s="17" t="s">
        <v>37</v>
      </c>
      <c r="B34" s="4" t="s">
        <v>21</v>
      </c>
    </row>
    <row r="35" spans="1:2" ht="25.5">
      <c r="A35" s="15" t="s">
        <v>38</v>
      </c>
      <c r="B35" s="14" t="s">
        <v>45</v>
      </c>
    </row>
    <row r="36" spans="1:2" ht="25.5">
      <c r="A36" s="16" t="s">
        <v>39</v>
      </c>
      <c r="B36" s="13" t="s">
        <v>91</v>
      </c>
    </row>
  </sheetData>
  <mergeCells count="8">
    <mergeCell ref="A1:B1"/>
    <mergeCell ref="A2:A5"/>
    <mergeCell ref="A30:A33"/>
    <mergeCell ref="A27:A29"/>
    <mergeCell ref="A18:A20"/>
    <mergeCell ref="A21:A24"/>
    <mergeCell ref="A10:A17"/>
    <mergeCell ref="A6:A9"/>
  </mergeCells>
  <conditionalFormatting sqref="B18">
    <cfRule type="containsBlanks" dxfId="3" priority="9">
      <formula>LEN(TRIM(B18))=0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2">
      <formula1>80</formula1>
    </dataValidation>
  </dataValidations>
  <hyperlinks>
    <hyperlink ref="B11" r:id="rId1"/>
    <hyperlink ref="B8" r:id="rId2"/>
    <hyperlink ref="B3" location="'Додаток 1'!A1" display="Інформація щодо предмету закупівлі, детальні технічні характеристики витратних матеріалів для охоронних систем та обсяги закупівлі зазначені в Додатку 1."/>
    <hyperlink ref="B4" location="'Додаток 2'!A1" display="Детальні технічні характеристики витратних матеріалів зазначені в Додатку 2."/>
  </hyperlinks>
  <pageMargins left="0.27559055118110237" right="0.2" top="0.28000000000000003" bottom="0.42" header="0.19685039370078741" footer="0.19685039370078741"/>
  <pageSetup paperSize="9" scale="79" orientation="portrait" r:id="rId3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showZeros="0" defaultGridColor="0" colorId="22" zoomScaleNormal="100" workbookViewId="0">
      <pane xSplit="3" ySplit="4" topLeftCell="D5" activePane="bottomRight" state="frozen"/>
      <selection activeCell="O30" sqref="O30"/>
      <selection pane="topRight" activeCell="O30" sqref="O30"/>
      <selection pane="bottomLeft" activeCell="O30" sqref="O30"/>
      <selection pane="bottomRight" activeCell="D4" sqref="D4:E4"/>
    </sheetView>
  </sheetViews>
  <sheetFormatPr defaultColWidth="9.140625" defaultRowHeight="12.75" outlineLevelCol="1"/>
  <cols>
    <col min="1" max="1" width="37.85546875" style="24" customWidth="1"/>
    <col min="2" max="2" width="31.28515625" style="24" customWidth="1"/>
    <col min="3" max="3" width="10.140625" style="24" bestFit="1" customWidth="1"/>
    <col min="4" max="4" width="14.85546875" style="25" customWidth="1" outlineLevel="1"/>
    <col min="5" max="5" width="21.42578125" style="24" customWidth="1" outlineLevel="1"/>
    <col min="6" max="16384" width="9.140625" style="24"/>
  </cols>
  <sheetData>
    <row r="1" spans="1:5" ht="22.5" customHeight="1">
      <c r="A1" s="27" t="str">
        <f>IF($D$4=0,"Додаток 1. Специфікація закупівлі","Додаток 1. Цінова пропозиція")</f>
        <v>Додаток 1. Специфікація закупівлі</v>
      </c>
      <c r="B1" s="2"/>
      <c r="C1" s="2"/>
      <c r="D1" s="57" t="str">
        <f>IF($D$4=0,"Змінювати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57"/>
    </row>
    <row r="2" spans="1:5" s="26" customFormat="1">
      <c r="A2" s="2" t="str">
        <f>Документація!B2</f>
        <v>Металеві складські стелажі</v>
      </c>
      <c r="B2" s="2"/>
      <c r="C2" s="1"/>
      <c r="D2" s="57" t="str">
        <f>IF($D$4=0,"Поля для заповнення промарковано кольором.","")</f>
        <v>Поля для заповнення промарковано кольором.</v>
      </c>
      <c r="E2" s="57"/>
    </row>
    <row r="3" spans="1:5" s="26" customFormat="1">
      <c r="A3" s="1"/>
      <c r="B3" s="1"/>
      <c r="C3" s="1"/>
      <c r="D3" s="63" t="str">
        <f>IF($D$4=0,"Вказати/підтвердити вимоги","")</f>
        <v>Вказати/підтвердити вимоги</v>
      </c>
      <c r="E3" s="63"/>
    </row>
    <row r="4" spans="1:5" s="26" customFormat="1" ht="12.75" customHeight="1">
      <c r="A4" s="67" t="s">
        <v>40</v>
      </c>
      <c r="B4" s="67"/>
      <c r="C4" s="67"/>
      <c r="D4" s="59"/>
      <c r="E4" s="59"/>
    </row>
    <row r="5" spans="1:5" s="26" customFormat="1" ht="12.75" customHeight="1">
      <c r="A5" s="66" t="s">
        <v>55</v>
      </c>
      <c r="B5" s="66"/>
      <c r="C5" s="66"/>
      <c r="D5" s="60"/>
      <c r="E5" s="60"/>
    </row>
    <row r="6" spans="1:5" s="26" customFormat="1" ht="12.75" customHeight="1">
      <c r="A6" s="66" t="s">
        <v>2</v>
      </c>
      <c r="B6" s="66"/>
      <c r="C6" s="66"/>
      <c r="D6" s="60"/>
      <c r="E6" s="60"/>
    </row>
    <row r="7" spans="1:5" s="26" customFormat="1" ht="12.75" customHeight="1">
      <c r="A7" s="66" t="s">
        <v>3</v>
      </c>
      <c r="B7" s="66"/>
      <c r="C7" s="66"/>
      <c r="D7" s="61"/>
      <c r="E7" s="61"/>
    </row>
    <row r="8" spans="1:5" s="26" customFormat="1" ht="12.75" customHeight="1">
      <c r="A8" s="66" t="s">
        <v>4</v>
      </c>
      <c r="B8" s="66"/>
      <c r="C8" s="66"/>
      <c r="D8" s="60"/>
      <c r="E8" s="60"/>
    </row>
    <row r="9" spans="1:5" s="26" customFormat="1" ht="12.75" customHeight="1">
      <c r="A9" s="66" t="s">
        <v>5</v>
      </c>
      <c r="B9" s="66"/>
      <c r="C9" s="66"/>
      <c r="D9" s="60"/>
      <c r="E9" s="60"/>
    </row>
    <row r="10" spans="1:5" s="26" customFormat="1" ht="12.75" customHeight="1">
      <c r="A10" s="66" t="s">
        <v>10</v>
      </c>
      <c r="B10" s="66"/>
      <c r="C10" s="66"/>
      <c r="D10" s="61"/>
      <c r="E10" s="61"/>
    </row>
    <row r="11" spans="1:5" s="26" customFormat="1" ht="12.75" customHeight="1">
      <c r="A11" s="66" t="s">
        <v>6</v>
      </c>
      <c r="B11" s="66"/>
      <c r="C11" s="66"/>
      <c r="D11" s="60"/>
      <c r="E11" s="60"/>
    </row>
    <row r="12" spans="1:5" s="26" customFormat="1" ht="12.75" customHeight="1">
      <c r="A12" s="66" t="s">
        <v>7</v>
      </c>
      <c r="B12" s="66"/>
      <c r="C12" s="66"/>
      <c r="D12" s="61"/>
      <c r="E12" s="61"/>
    </row>
    <row r="13" spans="1:5" s="26" customFormat="1" ht="12.75" customHeight="1">
      <c r="A13" s="66" t="s">
        <v>8</v>
      </c>
      <c r="B13" s="66"/>
      <c r="C13" s="66"/>
      <c r="D13" s="62"/>
      <c r="E13" s="62"/>
    </row>
    <row r="14" spans="1:5" s="26" customFormat="1" ht="12.75" customHeight="1">
      <c r="A14" s="66" t="s">
        <v>12</v>
      </c>
      <c r="B14" s="66"/>
      <c r="C14" s="66"/>
      <c r="D14" s="62"/>
      <c r="E14" s="62"/>
    </row>
    <row r="15" spans="1:5" s="26" customFormat="1" ht="12.75" customHeight="1">
      <c r="A15" s="66" t="s">
        <v>54</v>
      </c>
      <c r="B15" s="66"/>
      <c r="C15" s="66"/>
      <c r="D15" s="58"/>
      <c r="E15" s="58"/>
    </row>
    <row r="16" spans="1:5" s="26" customFormat="1" ht="12.75" customHeight="1">
      <c r="A16" s="66" t="s">
        <v>53</v>
      </c>
      <c r="B16" s="66"/>
      <c r="C16" s="66"/>
      <c r="D16" s="58"/>
      <c r="E16" s="58"/>
    </row>
    <row r="17" spans="1:5" s="26" customFormat="1" ht="12.75" customHeight="1">
      <c r="A17" s="66" t="s">
        <v>9</v>
      </c>
      <c r="B17" s="66"/>
      <c r="C17" s="66"/>
      <c r="D17" s="58"/>
      <c r="E17" s="58"/>
    </row>
    <row r="18" spans="1:5" s="26" customFormat="1" ht="12.75" customHeight="1">
      <c r="A18" s="66" t="s">
        <v>52</v>
      </c>
      <c r="B18" s="66"/>
      <c r="C18" s="66"/>
      <c r="D18" s="58"/>
      <c r="E18" s="58"/>
    </row>
    <row r="19" spans="1:5" s="26" customFormat="1" ht="12.75" customHeight="1">
      <c r="A19" s="66" t="s">
        <v>51</v>
      </c>
      <c r="B19" s="66"/>
      <c r="C19" s="66"/>
      <c r="D19" s="58"/>
      <c r="E19" s="58"/>
    </row>
    <row r="20" spans="1:5" s="26" customFormat="1" ht="12.75" customHeight="1">
      <c r="A20" s="66" t="s">
        <v>50</v>
      </c>
      <c r="B20" s="66"/>
      <c r="C20" s="66"/>
      <c r="D20" s="58"/>
      <c r="E20" s="58"/>
    </row>
    <row r="21" spans="1:5">
      <c r="A21" s="68" t="s">
        <v>57</v>
      </c>
      <c r="B21" s="68"/>
      <c r="C21" s="68"/>
      <c r="D21" s="68"/>
      <c r="E21" s="68"/>
    </row>
    <row r="22" spans="1:5" ht="25.5" customHeight="1">
      <c r="A22" s="64" t="s">
        <v>84</v>
      </c>
      <c r="B22" s="64"/>
      <c r="C22" s="64"/>
      <c r="D22" s="65"/>
      <c r="E22" s="65"/>
    </row>
    <row r="23" spans="1:5" ht="25.5" customHeight="1">
      <c r="A23" s="64" t="s">
        <v>86</v>
      </c>
      <c r="B23" s="64"/>
      <c r="C23" s="64"/>
      <c r="D23" s="65"/>
      <c r="E23" s="65"/>
    </row>
    <row r="24" spans="1:5">
      <c r="A24" s="64" t="s">
        <v>85</v>
      </c>
      <c r="B24" s="64"/>
      <c r="C24" s="64"/>
      <c r="D24" s="65"/>
      <c r="E24" s="65"/>
    </row>
    <row r="25" spans="1:5" ht="51" customHeight="1">
      <c r="A25" s="64" t="s">
        <v>82</v>
      </c>
      <c r="B25" s="64"/>
      <c r="C25" s="64"/>
      <c r="D25" s="65"/>
      <c r="E25" s="65"/>
    </row>
    <row r="26" spans="1:5" ht="25.5" customHeight="1">
      <c r="A26" s="66" t="s">
        <v>79</v>
      </c>
      <c r="B26" s="66"/>
      <c r="C26" s="66"/>
      <c r="D26" s="65"/>
      <c r="E26" s="65"/>
    </row>
    <row r="27" spans="1:5" ht="78.75" customHeight="1">
      <c r="A27" s="64" t="s">
        <v>80</v>
      </c>
      <c r="B27" s="64"/>
      <c r="C27" s="64"/>
      <c r="D27" s="65"/>
      <c r="E27" s="65"/>
    </row>
    <row r="28" spans="1:5">
      <c r="A28" s="64" t="s">
        <v>81</v>
      </c>
      <c r="B28" s="64"/>
      <c r="C28" s="64"/>
      <c r="D28" s="65"/>
      <c r="E28" s="65"/>
    </row>
    <row r="29" spans="1:5" s="28" customFormat="1" ht="25.5">
      <c r="A29" s="29" t="s">
        <v>47</v>
      </c>
      <c r="B29" s="29" t="s">
        <v>59</v>
      </c>
      <c r="C29" s="29" t="s">
        <v>62</v>
      </c>
      <c r="D29" s="29" t="s">
        <v>58</v>
      </c>
      <c r="E29" s="29" t="s">
        <v>49</v>
      </c>
    </row>
    <row r="30" spans="1:5" ht="25.5">
      <c r="A30" s="30" t="s">
        <v>60</v>
      </c>
      <c r="B30" s="31" t="s">
        <v>71</v>
      </c>
      <c r="C30" s="32">
        <v>42</v>
      </c>
      <c r="D30" s="33"/>
      <c r="E30" s="34">
        <f>$C30*D30</f>
        <v>0</v>
      </c>
    </row>
    <row r="31" spans="1:5" ht="25.5">
      <c r="A31" s="30" t="s">
        <v>60</v>
      </c>
      <c r="B31" s="31" t="s">
        <v>70</v>
      </c>
      <c r="C31" s="32">
        <v>31</v>
      </c>
      <c r="D31" s="33"/>
      <c r="E31" s="34">
        <f>$C31*D31</f>
        <v>0</v>
      </c>
    </row>
    <row r="32" spans="1:5" ht="25.5">
      <c r="A32" s="30" t="s">
        <v>60</v>
      </c>
      <c r="B32" s="31" t="s">
        <v>72</v>
      </c>
      <c r="C32" s="32">
        <f>46+1</f>
        <v>47</v>
      </c>
      <c r="D32" s="33"/>
      <c r="E32" s="34">
        <f>$C32*D32</f>
        <v>0</v>
      </c>
    </row>
    <row r="33" spans="1:5">
      <c r="A33" s="35" t="s">
        <v>61</v>
      </c>
      <c r="B33" s="36"/>
      <c r="C33" s="36"/>
      <c r="D33" s="38"/>
      <c r="E33" s="37">
        <f>SUM(E30:E32)</f>
        <v>0</v>
      </c>
    </row>
    <row r="34" spans="1:5" ht="15" customHeight="1"/>
  </sheetData>
  <sheetProtection algorithmName="SHA-512" hashValue="/tFmZxeONY5WFbELWId6O3dEJazPi1hzAp9EI4jnQKKlKi+8ondiqyJPVlacacu1EAnpgU6lLfG/eUy7bJx5hQ==" saltValue="KQ6904SBe/0Fb1h2Cq8B3g==" spinCount="100000" sheet="1" objects="1" scenarios="1" formatCells="0" formatColumns="0" formatRows="0" autoFilter="0"/>
  <protectedRanges>
    <protectedRange sqref="D22:E1048576 D1:E21" name="Диапазон1"/>
  </protectedRanges>
  <mergeCells count="53">
    <mergeCell ref="D20:E20"/>
    <mergeCell ref="A21:C21"/>
    <mergeCell ref="D21:E21"/>
    <mergeCell ref="A20:C20"/>
    <mergeCell ref="D18:E18"/>
    <mergeCell ref="D15:E15"/>
    <mergeCell ref="A19:C19"/>
    <mergeCell ref="D19:E19"/>
    <mergeCell ref="A14:C14"/>
    <mergeCell ref="A15:C15"/>
    <mergeCell ref="A16:C16"/>
    <mergeCell ref="A17:C17"/>
    <mergeCell ref="A18:C18"/>
    <mergeCell ref="A9:C9"/>
    <mergeCell ref="A10:C10"/>
    <mergeCell ref="A11:C11"/>
    <mergeCell ref="A12:C12"/>
    <mergeCell ref="A13:C13"/>
    <mergeCell ref="A4:C4"/>
    <mergeCell ref="A5:C5"/>
    <mergeCell ref="A6:C6"/>
    <mergeCell ref="A7:C7"/>
    <mergeCell ref="A8:C8"/>
    <mergeCell ref="A22:C22"/>
    <mergeCell ref="D22:E22"/>
    <mergeCell ref="A28:C28"/>
    <mergeCell ref="D28:E28"/>
    <mergeCell ref="A27:C27"/>
    <mergeCell ref="D27:E27"/>
    <mergeCell ref="A25:C25"/>
    <mergeCell ref="D25:E25"/>
    <mergeCell ref="A26:C26"/>
    <mergeCell ref="D26:E26"/>
    <mergeCell ref="A24:C24"/>
    <mergeCell ref="D24:E24"/>
    <mergeCell ref="A23:C23"/>
    <mergeCell ref="D23:E23"/>
    <mergeCell ref="D1:E1"/>
    <mergeCell ref="D2:E2"/>
    <mergeCell ref="D16:E16"/>
    <mergeCell ref="D17:E17"/>
    <mergeCell ref="D4:E4"/>
    <mergeCell ref="D5:E5"/>
    <mergeCell ref="D6:E6"/>
    <mergeCell ref="D7:E7"/>
    <mergeCell ref="D13:E13"/>
    <mergeCell ref="D3:E3"/>
    <mergeCell ref="D8:E8"/>
    <mergeCell ref="D9:E9"/>
    <mergeCell ref="D10:E10"/>
    <mergeCell ref="D11:E11"/>
    <mergeCell ref="D12:E12"/>
    <mergeCell ref="D14:E14"/>
  </mergeCells>
  <conditionalFormatting sqref="D4:E20 D30:D32 D22:E22 D25:E28">
    <cfRule type="containsBlanks" dxfId="2" priority="5">
      <formula>LEN(TRIM(D4))=0</formula>
    </cfRule>
  </conditionalFormatting>
  <conditionalFormatting sqref="D24:E24">
    <cfRule type="containsBlanks" dxfId="1" priority="2">
      <formula>LEN(TRIM(D24))=0</formula>
    </cfRule>
  </conditionalFormatting>
  <conditionalFormatting sqref="D23:E23">
    <cfRule type="containsBlanks" dxfId="0" priority="1">
      <formula>LEN(TRIM(D23))=0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"/>
  </dataValidations>
  <pageMargins left="0.39370078740157483" right="0.2" top="0.39370078740157483" bottom="0.39370078740157483" header="0.19685039370078741" footer="0.19685039370078741"/>
  <pageSetup paperSize="9" scale="71" orientation="portrait" r:id="rId1"/>
  <headerFooter>
    <oddFooter>&amp;L&amp;"+,обычный"&amp;10&amp;K01+047Лист &amp;P з &amp;N листів&amp;R&amp;"+,обычный"&amp;10&amp;K01+049http://foxtrotgroup.com.ua/uk/tender.html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4"/>
  <sheetViews>
    <sheetView workbookViewId="0">
      <selection activeCell="A9" sqref="A9"/>
    </sheetView>
  </sheetViews>
  <sheetFormatPr defaultRowHeight="12.75"/>
  <cols>
    <col min="1" max="1" width="36.42578125" style="39" bestFit="1" customWidth="1"/>
    <col min="2" max="16384" width="9.140625" style="39"/>
  </cols>
  <sheetData>
    <row r="1" spans="1:2">
      <c r="A1" s="42" t="s">
        <v>68</v>
      </c>
    </row>
    <row r="2" spans="1:2">
      <c r="A2" s="39" t="s">
        <v>75</v>
      </c>
    </row>
    <row r="4" spans="1:2">
      <c r="A4" s="42" t="s">
        <v>69</v>
      </c>
      <c r="B4" s="43" t="s">
        <v>77</v>
      </c>
    </row>
    <row r="5" spans="1:2">
      <c r="A5" s="40" t="s">
        <v>63</v>
      </c>
    </row>
    <row r="6" spans="1:2">
      <c r="A6" s="41" t="s">
        <v>64</v>
      </c>
    </row>
    <row r="7" spans="1:2">
      <c r="A7" s="41" t="s">
        <v>65</v>
      </c>
    </row>
    <row r="8" spans="1:2">
      <c r="A8" s="41" t="s">
        <v>66</v>
      </c>
    </row>
    <row r="9" spans="1:2">
      <c r="A9" s="40" t="s">
        <v>73</v>
      </c>
    </row>
    <row r="10" spans="1:2">
      <c r="A10" s="40" t="s">
        <v>74</v>
      </c>
    </row>
    <row r="11" spans="1:2">
      <c r="A11" s="40" t="s">
        <v>67</v>
      </c>
    </row>
    <row r="12" spans="1:2">
      <c r="A12" s="40" t="s">
        <v>76</v>
      </c>
    </row>
    <row r="13" spans="1:2">
      <c r="A13" s="40" t="s">
        <v>78</v>
      </c>
    </row>
    <row r="14" spans="1:2" ht="25.5">
      <c r="A14" s="69" t="s">
        <v>92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2020-10-27T15:04:16Z</dcterms:modified>
</cp:coreProperties>
</file>