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475" yWindow="-30" windowWidth="14385" windowHeight="11640" tabRatio="739"/>
  </bookViews>
  <sheets>
    <sheet name="Документація" sheetId="2" r:id="rId1"/>
    <sheet name="Додаток 1" sheetId="6" r:id="rId2"/>
  </sheets>
  <definedNames>
    <definedName name="_xlnm._FilterDatabase" localSheetId="1" hidden="1">'Додаток 1'!$A$23:$D$47</definedName>
    <definedName name="_xlnm.Print_Area" localSheetId="1">'Додаток 1'!$A$1:$D$47</definedName>
    <definedName name="_xlnm.Print_Area" localSheetId="0">Документація!$A$1:$B$38</definedName>
  </definedNames>
  <calcPr calcId="162913"/>
</workbook>
</file>

<file path=xl/calcChain.xml><?xml version="1.0" encoding="utf-8"?>
<calcChain xmlns="http://schemas.openxmlformats.org/spreadsheetml/2006/main">
  <c r="D25" i="6" l="1"/>
  <c r="D47" i="6" l="1"/>
  <c r="D1" i="6"/>
  <c r="A2" i="6" l="1"/>
  <c r="D2" i="6" l="1"/>
</calcChain>
</file>

<file path=xl/sharedStrings.xml><?xml version="1.0" encoding="utf-8"?>
<sst xmlns="http://schemas.openxmlformats.org/spreadsheetml/2006/main" count="113" uniqueCount="111">
  <si>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</si>
  <si>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</si>
  <si>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</si>
  <si>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</si>
  <si>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</si>
  <si>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</si>
  <si>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</si>
  <si>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</si>
  <si>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</si>
  <si>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</si>
  <si>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</si>
  <si>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</si>
  <si>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</si>
  <si>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</si>
  <si>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</si>
  <si>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</si>
  <si>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</si>
  <si>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</si>
  <si>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</si>
  <si>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</si>
  <si>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</si>
  <si>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</si>
  <si>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</si>
  <si>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</si>
  <si>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</si>
  <si>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</si>
  <si>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</si>
  <si>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</si>
  <si>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</si>
  <si>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</si>
  <si>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</si>
  <si>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</si>
  <si>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</si>
  <si>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</si>
  <si>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</si>
  <si>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</si>
  <si>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</si>
  <si>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</si>
  <si>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</si>
  <si>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</si>
  <si>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</si>
  <si>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</si>
  <si>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</si>
  <si>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Пропозиція Учасника подається в електронному вигляді на адресу:</t>
  </si>
  <si>
    <t>Будь-які питання стосовно закупівлі Учасник має направляти на адресу Тендерного комітету: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</si>
  <si>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</si>
  <si>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Вартість закупівлі, грн. з ПДВ:</t>
  </si>
  <si>
    <t>Додаток 1. Специфікація закупівлі:</t>
  </si>
  <si>
    <t>Критерієм вибору переможця є мінімальна ціна.</t>
  </si>
  <si>
    <t>Умови Договору мають відповідати акцептованій пропозиції Учасника.
Проект договору додається.</t>
  </si>
  <si>
    <t xml:space="preserve"> - Комерційна пропозиція у форматі Додатку 1 в Excel;</t>
  </si>
  <si>
    <t xml:space="preserve"> - Сканкопія комерційної пропозиції у форматі Додатку 1, що завірена підписом керівника та печаткою;</t>
  </si>
  <si>
    <t xml:space="preserve"> - Лист у довільній формі про прийняття умов Договору поставки в редакції Замовника або Протокол розбіжностей до Договору.</t>
  </si>
  <si>
    <t>Джерело світла</t>
  </si>
  <si>
    <t>Червоний LED (підсвітку прицілу)</t>
  </si>
  <si>
    <t>Захват зображення</t>
  </si>
  <si>
    <t>CMOS (640x480 pix) або вище</t>
  </si>
  <si>
    <t>Швидкість сканування</t>
  </si>
  <si>
    <t>60 кадрів/сек або більше</t>
  </si>
  <si>
    <t>Точність сканування</t>
  </si>
  <si>
    <t>3mil або більше</t>
  </si>
  <si>
    <t>Глибина сканування</t>
  </si>
  <si>
    <t>1D штрихкоди</t>
  </si>
  <si>
    <t>Codabar,Code11,Code39,Code32,Interleaved 2 of 5, Industrial 2 of 5,Matrix 2 of 5,Code93,Code128,GS1-128,UPC-A, UPC-E,EAN 8,EAN 13,GS1 DataBar,RSS14,GS1 DataBar Limited, GS1 DataBar Expanded, др</t>
  </si>
  <si>
    <t>2D штрихкоди</t>
  </si>
  <si>
    <t>PDF417,Micro PDF417,QR Code,Micro QR, Data Matrix,Aztec Code</t>
  </si>
  <si>
    <t>Обертання</t>
  </si>
  <si>
    <t>360°</t>
  </si>
  <si>
    <t>Кут піднесення</t>
  </si>
  <si>
    <t>±50°</t>
  </si>
  <si>
    <t>Кут відхилення</t>
  </si>
  <si>
    <t>Інтерфейси</t>
  </si>
  <si>
    <t>USB-HID, USB-VCP, RS232</t>
  </si>
  <si>
    <t>Взаємодія з користувачами</t>
  </si>
  <si>
    <t>Динамік, Індикатор</t>
  </si>
  <si>
    <t>Режим сканування</t>
  </si>
  <si>
    <t>Ручний, Постійний</t>
  </si>
  <si>
    <t>Робоча температура</t>
  </si>
  <si>
    <t>От -10°C до 45 °C</t>
  </si>
  <si>
    <t>Температура зберігання</t>
  </si>
  <si>
    <t>От -20 °C до 60 °C</t>
  </si>
  <si>
    <t>Вологість</t>
  </si>
  <si>
    <t>От 5% до 95% відносної вологості, без утворення конденсату</t>
  </si>
  <si>
    <t>Освітлення</t>
  </si>
  <si>
    <t>Сумісність з: Windows 7/8/10, iOS, Android, Linux</t>
  </si>
  <si>
    <t>0 - 5000 Lux (флуорісцентне світло свет), 0–100 000 Lux (денне світло)</t>
  </si>
  <si>
    <r>
      <t xml:space="preserve">Умови оплати: безготівкова оплата протягом 20-ти банківських днів з моменту поставки та надання всіх бухгалтерських документів (рахунок-фактура, видаткова накладна, зареєстрована податкова накладна). 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</si>
  <si>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Індивідуальна упаковка товару (картонна коробка) має забезпечувати його збереження під час транспортування та складського стелажного зберігання. 
Кожна коробка має містити таке маркування:
• найменування продукції;
• кількість виробів в упаковці;
• штрих-код в системі EAN13;
• інструкцію з користування.
</t>
    </r>
    <r>
      <rPr>
        <i/>
        <sz val="10"/>
        <rFont val="Arial"/>
        <family val="2"/>
        <charset val="204"/>
      </rPr>
      <t>Підтвердити або вказати свої умови.</t>
    </r>
  </si>
  <si>
    <r>
      <t xml:space="preserve">Тендерна пропозиція переможця процедури закупівлі має бути зафіксована в гривнях до повного виконання зобов'язань по Договору. </t>
    </r>
    <r>
      <rPr>
        <i/>
        <sz val="10"/>
        <rFont val="Arial"/>
        <family val="2"/>
        <charset val="204"/>
      </rPr>
      <t>Підтвердити або вказати свої умови.</t>
    </r>
  </si>
  <si>
    <t>Сканер штрих-кодів</t>
  </si>
  <si>
    <t>60-360 мм (13mil PCS90%)</t>
  </si>
  <si>
    <t>2. Мають необхідне обладнання, кваліфікований персонал та досвід в даному напрямку не менше 2 років.</t>
  </si>
  <si>
    <t>Кабель</t>
  </si>
  <si>
    <t>Стандартний, прямий. Довжина 1,5 м</t>
  </si>
  <si>
    <t xml:space="preserve"> - Сертифікат якості та технічний паспорт на товар;</t>
  </si>
  <si>
    <t>tender-817@foxtrot.ua</t>
  </si>
  <si>
    <t>Вказати виробника, модель та країну виробника запропонованого сканеру штрих-кодів.</t>
  </si>
  <si>
    <t>Ціна, грн. з ПДВ</t>
  </si>
  <si>
    <t>Досвід роботи за напрямом предмету закупівлі, років</t>
  </si>
  <si>
    <t>Офіційний сайт компанії Учасника (за наявності)</t>
  </si>
  <si>
    <t>Платник ПДВ так / ні (№ свідоцтва платника ПДВ)</t>
  </si>
  <si>
    <r>
      <t xml:space="preserve">Інформація щодо предмету закупівлі, детальні технічні характеристики та обсяги закупівлі зазначені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</si>
  <si>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t>Мінімальна залежність від рівня освітлення від Led ламп, щоб не виникало проблем зі скануванням з екрану смартфонів, планшетів, ноутбуків.</t>
  </si>
  <si>
    <t>-  Офіційний лист про згоду на надання на запит Замовника запропонованого в пропозиції сканеру штрих-кодів для тестування, з оформленням відповідних документів;</t>
  </si>
  <si>
    <r>
      <t xml:space="preserve">Доставка за рахунок Підрядника трьома партіями на запит Замовника протягом року на склад Замовника за адресою: смт. Гостомель, вул. Свято-Покровська, 141П. </t>
    </r>
    <r>
      <rPr>
        <i/>
        <sz val="10"/>
        <rFont val="Arial"/>
        <family val="2"/>
        <charset val="204"/>
      </rPr>
      <t>Підтвердити.</t>
    </r>
  </si>
  <si>
    <t>Найменування</t>
  </si>
  <si>
    <t>Технічні характеристики</t>
  </si>
  <si>
    <t>Кількість, шт.</t>
  </si>
  <si>
    <r>
      <t xml:space="preserve">Гарантійний строк, </t>
    </r>
    <r>
      <rPr>
        <i/>
        <sz val="10"/>
        <rFont val="Arial"/>
        <family val="2"/>
        <charset val="204"/>
      </rPr>
      <t>місяців.</t>
    </r>
  </si>
  <si>
    <t>Підтвердити надання зразка запропонованого сканеру штрих-кодів на запит Замовника для проведення тестування.</t>
  </si>
  <si>
    <t>Комплектація: сканер штрих кодів з кабелем, тримач для установки на горизонтальній поверхні, інструкція  на рос./укр. мові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</si>
</sst>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₽_-;\-* #,##0.00\ _₽_-;_-* &quot;-&quot;??\ _₽_-;_-@_-"/>
    <numFmt numFmtId="165" formatCode="_-* #,##0.00_р_._-;\-* #,##0.00_р_._-;_-* &quot;-&quot;??_р_._-;_-@_-"/>
    <numFmt numFmtId="166" formatCode="[$-FC22]d\ mmmm\ yyyy&quot; р.&quot;;@"/>
    <numFmt numFmtId="167" formatCode="[&lt;=9999999]0##\-##\-##;\(0##\)\ ###\-##\-##"/>
    <numFmt numFmtId="168" formatCode="#,##0_ ;[Red]\-#,##0\ 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\-#,##0;;&quot;Agency Cost&quot;"/>
    <numFmt numFmtId="178" formatCode="[=0]\ &quot;0.000&quot;;;0.000"/>
    <numFmt numFmtId="179" formatCode="[=0]&quot; 0.000&quot;;[&lt;0]General;0.000"/>
    <numFmt numFmtId="180" formatCode="_-* #,##0.00&quot;р.&quot;_-;\-* #,##0.00&quot;р.&quot;_-;_-* \-??&quot;р.&quot;_-;_-@_-"/>
    <numFmt numFmtId="181" formatCode="_-* #,##0.00\ _₴_-;\-* #,##0.00\ _₴_-;_-* &quot;-&quot;??\ _₴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10"/>
      <name val="Arial"/>
      <family val="2"/>
      <charset val="204"/>
    </font>
    <font>
      <sz val="8"/>
      <color rgb="FFFF33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57">
    <xf numFmtId="0" fontId="0" fillId="0" borderId="0"/>
    <xf numFmtId="0" fontId="2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165" fontId="3" fillId="0" borderId="0" applyFont="0" applyFill="0" applyBorder="0" applyAlignment="0" applyProtection="0"/>
    <xf numFmtId="0" fontId="9" fillId="0" borderId="0"/>
    <xf numFmtId="37" fontId="10" fillId="3" borderId="6">
      <protection hidden="1"/>
    </xf>
    <xf numFmtId="37" fontId="8" fillId="4" borderId="6">
      <protection hidden="1"/>
    </xf>
    <xf numFmtId="37" fontId="8" fillId="4" borderId="6">
      <protection hidden="1"/>
    </xf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37" fontId="10" fillId="5" borderId="0" applyNumberFormat="0" applyBorder="0" applyAlignment="0">
      <alignment horizontal="center"/>
      <protection hidden="1"/>
    </xf>
    <xf numFmtId="0" fontId="8" fillId="6" borderId="0" applyNumberFormat="0" applyBorder="0" applyAlignment="0">
      <protection hidden="1"/>
    </xf>
    <xf numFmtId="173" fontId="10" fillId="7" borderId="6">
      <alignment horizontal="right"/>
      <protection locked="0"/>
    </xf>
    <xf numFmtId="173" fontId="8" fillId="8" borderId="6">
      <alignment horizontal="right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37" fontId="10" fillId="7" borderId="3" applyNumberFormat="0" applyBorder="0">
      <alignment horizontal="left"/>
      <protection locked="0"/>
    </xf>
    <xf numFmtId="0" fontId="8" fillId="8" borderId="0" applyNumberFormat="0" applyBorder="0">
      <alignment horizontal="left"/>
      <protection locked="0"/>
    </xf>
    <xf numFmtId="174" fontId="13" fillId="0" borderId="0">
      <alignment horizontal="left"/>
    </xf>
    <xf numFmtId="174" fontId="14" fillId="0" borderId="0">
      <alignment horizontal="left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37" fontId="10" fillId="9" borderId="7">
      <alignment horizontal="center" vertical="center"/>
      <protection hidden="1"/>
    </xf>
    <xf numFmtId="37" fontId="8" fillId="10" borderId="7">
      <alignment horizontal="center" vertical="center"/>
      <protection hidden="1"/>
    </xf>
    <xf numFmtId="37" fontId="8" fillId="10" borderId="7">
      <alignment horizontal="center" vertical="center"/>
      <protection hidden="1"/>
    </xf>
    <xf numFmtId="175" fontId="17" fillId="9" borderId="6">
      <alignment horizontal="right"/>
      <protection locked="0"/>
    </xf>
    <xf numFmtId="176" fontId="18" fillId="10" borderId="6">
      <alignment horizontal="right"/>
      <protection locked="0"/>
    </xf>
    <xf numFmtId="37" fontId="17" fillId="3" borderId="6">
      <alignment vertical="center"/>
      <protection hidden="1"/>
    </xf>
    <xf numFmtId="37" fontId="18" fillId="4" borderId="6">
      <alignment vertical="center"/>
      <protection hidden="1"/>
    </xf>
    <xf numFmtId="37" fontId="18" fillId="4" borderId="6">
      <alignment vertical="center"/>
      <protection hidden="1"/>
    </xf>
    <xf numFmtId="38" fontId="10" fillId="0" borderId="8"/>
    <xf numFmtId="38" fontId="8" fillId="0" borderId="8"/>
    <xf numFmtId="38" fontId="8" fillId="0" borderId="8"/>
    <xf numFmtId="0" fontId="19" fillId="0" borderId="0"/>
    <xf numFmtId="37" fontId="10" fillId="9" borderId="7">
      <alignment vertical="center"/>
      <protection hidden="1"/>
    </xf>
    <xf numFmtId="37" fontId="8" fillId="10" borderId="7">
      <alignment vertical="center"/>
      <protection hidden="1"/>
    </xf>
    <xf numFmtId="37" fontId="8" fillId="10" borderId="7">
      <alignment vertical="center"/>
      <protection hidden="1"/>
    </xf>
    <xf numFmtId="177" fontId="10" fillId="3" borderId="6">
      <alignment horizontal="right"/>
      <protection hidden="1"/>
    </xf>
    <xf numFmtId="177" fontId="8" fillId="4" borderId="6">
      <alignment horizontal="right"/>
      <protection hidden="1"/>
    </xf>
    <xf numFmtId="177" fontId="10" fillId="7" borderId="6">
      <alignment horizontal="right"/>
      <protection locked="0"/>
    </xf>
    <xf numFmtId="177" fontId="8" fillId="8" borderId="6">
      <alignment horizontal="right"/>
      <protection locked="0"/>
    </xf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0" fillId="0" borderId="0"/>
    <xf numFmtId="38" fontId="17" fillId="11" borderId="6">
      <alignment vertical="center"/>
      <protection locked="0"/>
    </xf>
    <xf numFmtId="38" fontId="18" fillId="4" borderId="6">
      <alignment vertical="center"/>
      <protection locked="0"/>
    </xf>
    <xf numFmtId="38" fontId="18" fillId="4" borderId="6">
      <alignment vertical="center"/>
      <protection locked="0"/>
    </xf>
    <xf numFmtId="39" fontId="17" fillId="0" borderId="9">
      <alignment horizontal="center" vertical="center"/>
      <protection hidden="1"/>
    </xf>
    <xf numFmtId="39" fontId="18" fillId="0" borderId="9">
      <alignment horizontal="center" vertical="center"/>
      <protection hidden="1"/>
    </xf>
    <xf numFmtId="39" fontId="18" fillId="0" borderId="9">
      <alignment horizontal="center" vertical="center"/>
      <protection hidden="1"/>
    </xf>
    <xf numFmtId="178" fontId="17" fillId="11" borderId="6">
      <alignment vertical="center"/>
      <protection locked="0"/>
    </xf>
    <xf numFmtId="179" fontId="18" fillId="4" borderId="6">
      <alignment vertical="center"/>
      <protection locked="0"/>
    </xf>
    <xf numFmtId="37" fontId="10" fillId="3" borderId="6">
      <alignment horizontal="center"/>
      <protection hidden="1"/>
    </xf>
    <xf numFmtId="37" fontId="8" fillId="4" borderId="6">
      <alignment horizontal="center"/>
      <protection hidden="1"/>
    </xf>
    <xf numFmtId="37" fontId="8" fillId="4" borderId="6">
      <alignment horizontal="center"/>
      <protection hidden="1"/>
    </xf>
    <xf numFmtId="38" fontId="10" fillId="0" borderId="10">
      <alignment vertical="center"/>
      <protection locked="0"/>
    </xf>
    <xf numFmtId="38" fontId="8" fillId="0" borderId="11">
      <alignment vertical="center"/>
      <protection locked="0"/>
    </xf>
    <xf numFmtId="38" fontId="8" fillId="0" borderId="11">
      <alignment vertical="center"/>
      <protection locked="0"/>
    </xf>
    <xf numFmtId="38" fontId="17" fillId="3" borderId="6">
      <alignment horizontal="center" vertical="center"/>
      <protection hidden="1"/>
    </xf>
    <xf numFmtId="38" fontId="18" fillId="4" borderId="6">
      <alignment horizontal="center" vertical="center"/>
      <protection hidden="1"/>
    </xf>
    <xf numFmtId="38" fontId="18" fillId="4" borderId="6">
      <alignment horizontal="center" vertical="center"/>
      <protection hidden="1"/>
    </xf>
    <xf numFmtId="38" fontId="21" fillId="3" borderId="12">
      <alignment vertical="center"/>
      <protection hidden="1"/>
    </xf>
    <xf numFmtId="38" fontId="22" fillId="4" borderId="12">
      <alignment vertical="center"/>
      <protection hidden="1"/>
    </xf>
    <xf numFmtId="38" fontId="22" fillId="4" borderId="12">
      <alignment vertical="center"/>
      <protection hidden="1"/>
    </xf>
    <xf numFmtId="180" fontId="8" fillId="0" borderId="0" applyFill="0" applyBorder="0" applyAlignment="0" applyProtection="0"/>
    <xf numFmtId="180" fontId="8" fillId="0" borderId="0" applyFill="0" applyBorder="0" applyAlignment="0" applyProtection="0"/>
    <xf numFmtId="180" fontId="8" fillId="0" borderId="0" applyFill="0" applyBorder="0" applyAlignment="0" applyProtection="0"/>
    <xf numFmtId="180" fontId="8" fillId="0" borderId="0" applyFill="0" applyBorder="0" applyAlignment="0" applyProtection="0"/>
    <xf numFmtId="0" fontId="23" fillId="0" borderId="0">
      <alignment horizontal="centerContinuous" vertical="center"/>
    </xf>
    <xf numFmtId="0" fontId="23" fillId="0" borderId="0">
      <alignment horizontal="center" vertical="center"/>
    </xf>
    <xf numFmtId="0" fontId="24" fillId="0" borderId="0"/>
    <xf numFmtId="0" fontId="11" fillId="0" borderId="0"/>
    <xf numFmtId="0" fontId="11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38" fontId="20" fillId="0" borderId="0" applyFont="0" applyFill="0" applyBorder="0" applyAlignment="0" applyProtection="0"/>
    <xf numFmtId="3" fontId="25" fillId="0" borderId="2" applyFont="0" applyFill="0" applyBorder="0" applyAlignment="0" applyProtection="0">
      <alignment horizontal="center" vertical="center"/>
      <protection locked="0"/>
    </xf>
    <xf numFmtId="3" fontId="8" fillId="0" borderId="0" applyFill="0" applyBorder="0" applyAlignment="0" applyProtection="0"/>
    <xf numFmtId="40" fontId="20" fillId="0" borderId="0" applyFont="0" applyFill="0" applyBorder="0" applyAlignment="0" applyProtection="0"/>
    <xf numFmtId="0" fontId="17" fillId="0" borderId="2">
      <alignment horizontal="centerContinuous" vertical="center" wrapText="1"/>
    </xf>
    <xf numFmtId="0" fontId="18" fillId="0" borderId="9">
      <alignment horizontal="center" vertical="center" wrapText="1"/>
    </xf>
    <xf numFmtId="165" fontId="3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7" fillId="0" borderId="0" xfId="0" applyFont="1" applyBorder="1" applyAlignment="1">
      <alignment vertical="top"/>
    </xf>
    <xf numFmtId="0" fontId="27" fillId="0" borderId="4" xfId="0" applyFont="1" applyBorder="1" applyAlignment="1">
      <alignment vertical="top" wrapText="1"/>
    </xf>
    <xf numFmtId="0" fontId="27" fillId="0" borderId="5" xfId="0" applyFont="1" applyBorder="1" applyAlignment="1">
      <alignment vertical="top" wrapText="1"/>
    </xf>
    <xf numFmtId="0" fontId="28" fillId="0" borderId="5" xfId="1" applyFont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27" fillId="0" borderId="5" xfId="0" applyFont="1" applyFill="1" applyBorder="1" applyAlignment="1">
      <alignment horizontal="left" vertical="top" wrapText="1"/>
    </xf>
    <xf numFmtId="0" fontId="29" fillId="0" borderId="5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vertical="top" wrapText="1"/>
    </xf>
    <xf numFmtId="166" fontId="22" fillId="0" borderId="4" xfId="0" applyNumberFormat="1" applyFont="1" applyFill="1" applyBorder="1" applyAlignment="1">
      <alignment horizontal="left" vertical="top" wrapText="1" indent="2"/>
    </xf>
    <xf numFmtId="0" fontId="8" fillId="0" borderId="3" xfId="0" applyFont="1" applyBorder="1" applyAlignment="1">
      <alignment vertical="top" wrapText="1"/>
    </xf>
    <xf numFmtId="0" fontId="27" fillId="0" borderId="5" xfId="0" applyFont="1" applyBorder="1" applyAlignment="1">
      <alignment horizontal="left" vertical="top" wrapText="1" indent="2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6" fillId="0" borderId="2" xfId="0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3" xfId="0" applyFont="1" applyBorder="1" applyAlignment="1">
      <alignment horizontal="left" vertical="top" wrapText="1" indent="2"/>
    </xf>
    <xf numFmtId="0" fontId="27" fillId="0" borderId="5" xfId="0" applyFont="1" applyBorder="1" applyAlignment="1">
      <alignment horizontal="left" vertical="top" wrapText="1"/>
    </xf>
    <xf numFmtId="0" fontId="28" fillId="0" borderId="3" xfId="1" applyFont="1" applyBorder="1" applyAlignment="1">
      <alignment horizontal="left" vertical="top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top" wrapText="1"/>
    </xf>
    <xf numFmtId="0" fontId="26" fillId="0" borderId="4" xfId="0" applyFont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49" fontId="8" fillId="13" borderId="13" xfId="0" applyNumberFormat="1" applyFont="1" applyFill="1" applyBorder="1" applyAlignment="1">
      <alignment horizontal="left" vertical="center" wrapText="1"/>
    </xf>
    <xf numFmtId="168" fontId="8" fillId="13" borderId="13" xfId="2" applyNumberFormat="1" applyFont="1" applyFill="1" applyBorder="1" applyAlignment="1">
      <alignment horizontal="left" vertical="center" wrapText="1"/>
    </xf>
    <xf numFmtId="167" fontId="8" fillId="13" borderId="13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0" fontId="27" fillId="0" borderId="5" xfId="0" quotePrefix="1" applyFont="1" applyFill="1" applyBorder="1" applyAlignment="1">
      <alignment horizontal="left" vertical="top" wrapText="1"/>
    </xf>
    <xf numFmtId="0" fontId="8" fillId="0" borderId="5" xfId="0" quotePrefix="1" applyFont="1" applyFill="1" applyBorder="1" applyAlignment="1">
      <alignment horizontal="left" vertical="top" wrapText="1"/>
    </xf>
    <xf numFmtId="0" fontId="22" fillId="12" borderId="16" xfId="0" applyFont="1" applyFill="1" applyBorder="1" applyAlignment="1">
      <alignment vertical="top"/>
    </xf>
    <xf numFmtId="0" fontId="27" fillId="12" borderId="19" xfId="0" applyFont="1" applyFill="1" applyBorder="1" applyAlignment="1">
      <alignment vertical="top"/>
    </xf>
    <xf numFmtId="0" fontId="26" fillId="12" borderId="20" xfId="0" applyFont="1" applyFill="1" applyBorder="1" applyAlignment="1">
      <alignment horizontal="right" vertical="top"/>
    </xf>
    <xf numFmtId="0" fontId="35" fillId="2" borderId="0" xfId="0" applyFont="1" applyFill="1" applyAlignment="1">
      <alignment vertical="top" wrapText="1"/>
    </xf>
    <xf numFmtId="181" fontId="27" fillId="12" borderId="17" xfId="0" applyNumberFormat="1" applyFont="1" applyFill="1" applyBorder="1" applyAlignment="1">
      <alignment vertical="top" wrapText="1"/>
    </xf>
    <xf numFmtId="0" fontId="27" fillId="0" borderId="5" xfId="0" applyFont="1" applyFill="1" applyBorder="1" applyAlignment="1">
      <alignment horizontal="left" vertical="center" wrapText="1"/>
    </xf>
    <xf numFmtId="0" fontId="31" fillId="0" borderId="18" xfId="0" applyFont="1" applyFill="1" applyBorder="1" applyAlignment="1">
      <alignment vertical="top" wrapText="1"/>
    </xf>
    <xf numFmtId="0" fontId="8" fillId="0" borderId="14" xfId="0" applyFont="1" applyFill="1" applyBorder="1" applyAlignment="1">
      <alignment horizontal="left" vertical="top" wrapText="1"/>
    </xf>
    <xf numFmtId="0" fontId="27" fillId="0" borderId="23" xfId="0" applyFont="1" applyBorder="1" applyAlignment="1">
      <alignment vertical="center" wrapText="1"/>
    </xf>
    <xf numFmtId="49" fontId="18" fillId="2" borderId="16" xfId="0" applyNumberFormat="1" applyFont="1" applyFill="1" applyBorder="1" applyAlignment="1">
      <alignment horizontal="left" vertical="top" wrapText="1"/>
    </xf>
    <xf numFmtId="4" fontId="8" fillId="2" borderId="18" xfId="3" applyNumberFormat="1" applyFont="1" applyFill="1" applyBorder="1" applyAlignment="1">
      <alignment horizontal="center" vertical="top" wrapText="1"/>
    </xf>
    <xf numFmtId="49" fontId="18" fillId="2" borderId="15" xfId="0" applyNumberFormat="1" applyFont="1" applyFill="1" applyBorder="1" applyAlignment="1">
      <alignment horizontal="left" vertical="top" wrapText="1"/>
    </xf>
    <xf numFmtId="2" fontId="22" fillId="2" borderId="2" xfId="2" applyNumberFormat="1" applyFont="1" applyFill="1" applyBorder="1" applyAlignment="1" applyProtection="1">
      <alignment vertical="top" wrapText="1"/>
      <protection locked="0"/>
    </xf>
    <xf numFmtId="164" fontId="22" fillId="2" borderId="4" xfId="2" applyNumberFormat="1" applyFont="1" applyFill="1" applyBorder="1" applyAlignment="1">
      <alignment horizontal="left" vertical="top" wrapText="1"/>
    </xf>
    <xf numFmtId="4" fontId="8" fillId="2" borderId="29" xfId="3" applyNumberFormat="1" applyFont="1" applyFill="1" applyBorder="1" applyAlignment="1">
      <alignment vertical="top" wrapText="1"/>
    </xf>
    <xf numFmtId="4" fontId="33" fillId="2" borderId="22" xfId="3" applyNumberFormat="1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26" fillId="0" borderId="24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15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8" fillId="0" borderId="13" xfId="3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49" fontId="18" fillId="2" borderId="16" xfId="0" applyNumberFormat="1" applyFont="1" applyFill="1" applyBorder="1" applyAlignment="1">
      <alignment horizontal="left" vertical="top" wrapText="1"/>
    </xf>
    <xf numFmtId="49" fontId="18" fillId="2" borderId="19" xfId="0" applyNumberFormat="1" applyFont="1" applyFill="1" applyBorder="1" applyAlignment="1">
      <alignment horizontal="left" vertical="top" wrapText="1"/>
    </xf>
    <xf numFmtId="49" fontId="18" fillId="2" borderId="17" xfId="0" applyNumberFormat="1" applyFont="1" applyFill="1" applyBorder="1" applyAlignment="1">
      <alignment horizontal="left" vertical="top" wrapText="1"/>
    </xf>
    <xf numFmtId="0" fontId="8" fillId="2" borderId="13" xfId="3" applyFont="1" applyFill="1" applyBorder="1" applyAlignment="1">
      <alignment horizontal="left" vertical="center" wrapText="1"/>
    </xf>
    <xf numFmtId="165" fontId="18" fillId="2" borderId="1" xfId="2" applyFont="1" applyFill="1" applyBorder="1" applyAlignment="1">
      <alignment horizontal="left" vertical="top" wrapText="1"/>
    </xf>
    <xf numFmtId="165" fontId="18" fillId="2" borderId="26" xfId="2" applyFont="1" applyFill="1" applyBorder="1" applyAlignment="1">
      <alignment horizontal="left" vertical="top" wrapText="1"/>
    </xf>
    <xf numFmtId="165" fontId="18" fillId="2" borderId="19" xfId="2" applyFont="1" applyFill="1" applyBorder="1" applyAlignment="1">
      <alignment horizontal="left" vertical="top" wrapText="1"/>
    </xf>
    <xf numFmtId="165" fontId="18" fillId="2" borderId="17" xfId="2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 vertical="top"/>
    </xf>
    <xf numFmtId="4" fontId="8" fillId="2" borderId="21" xfId="3" applyNumberFormat="1" applyFont="1" applyFill="1" applyBorder="1" applyAlignment="1">
      <alignment horizontal="center" vertical="top" wrapText="1"/>
    </xf>
    <xf numFmtId="4" fontId="8" fillId="2" borderId="22" xfId="3" applyNumberFormat="1" applyFont="1" applyFill="1" applyBorder="1" applyAlignment="1">
      <alignment horizontal="center" vertical="top" wrapText="1"/>
    </xf>
    <xf numFmtId="4" fontId="8" fillId="2" borderId="27" xfId="3" applyNumberFormat="1" applyFont="1" applyFill="1" applyBorder="1" applyAlignment="1">
      <alignment horizontal="center" vertical="top" wrapText="1"/>
    </xf>
    <xf numFmtId="4" fontId="8" fillId="2" borderId="28" xfId="3" applyNumberFormat="1" applyFont="1" applyFill="1" applyBorder="1" applyAlignment="1">
      <alignment horizontal="center" vertical="top" wrapText="1"/>
    </xf>
    <xf numFmtId="49" fontId="8" fillId="13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13" borderId="13" xfId="1" applyNumberFormat="1" applyFont="1" applyFill="1" applyBorder="1" applyAlignment="1">
      <alignment horizontal="left" vertical="center" wrapText="1"/>
    </xf>
  </cellXfs>
  <cellStyles count="157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3 5" xfId="156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  <cellStyle name="Финансовый 2 4" xfId="155"/>
  </cellStyles>
  <dxfs count="2"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17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showGridLines="0" showZeros="0" tabSelected="1" defaultGridColor="0" colorId="22" zoomScaleNormal="100" workbookViewId="0">
      <pane ySplit="1" topLeftCell="A2" activePane="bottomLeft" state="frozen"/>
      <selection activeCell="B2" sqref="B2"/>
      <selection pane="bottomLeft" activeCell="B2" sqref="B2"/>
    </sheetView>
  </sheetViews>
  <sheetFormatPr defaultColWidth="10.42578125" defaultRowHeight="12.75"/>
  <cols>
    <col min="1" max="1" width="34.42578125" style="1" customWidth="1"/>
    <col min="2" max="2" width="83.140625" style="1" customWidth="1"/>
    <col min="3" max="16384" width="10.42578125" style="1"/>
  </cols>
  <sheetData>
    <row r="1" spans="1:2">
      <c r="A1" s="51" t="s">
        <v>2</v>
      </c>
      <c r="B1" s="52"/>
    </row>
    <row r="2" spans="1:2" ht="24.75" customHeight="1">
      <c r="A2" s="53" t="s">
        <v>18</v>
      </c>
      <c r="B2" s="41" t="s">
        <v>89</v>
      </c>
    </row>
    <row r="3" spans="1:2" ht="25.5">
      <c r="A3" s="54"/>
      <c r="B3" s="42" t="s">
        <v>101</v>
      </c>
    </row>
    <row r="4" spans="1:2">
      <c r="A4" s="55"/>
      <c r="B4" s="43"/>
    </row>
    <row r="5" spans="1:2">
      <c r="A5" s="56" t="s">
        <v>19</v>
      </c>
      <c r="B5" s="3" t="s">
        <v>17</v>
      </c>
    </row>
    <row r="6" spans="1:2" ht="25.5">
      <c r="A6" s="57"/>
      <c r="B6" s="3" t="s">
        <v>44</v>
      </c>
    </row>
    <row r="7" spans="1:2">
      <c r="A7" s="58"/>
      <c r="B7" s="4" t="s">
        <v>1</v>
      </c>
    </row>
    <row r="8" spans="1:2">
      <c r="A8" s="59" t="s">
        <v>41</v>
      </c>
      <c r="B8" s="5" t="s">
        <v>43</v>
      </c>
    </row>
    <row r="9" spans="1:2">
      <c r="A9" s="60"/>
      <c r="B9" s="4" t="s">
        <v>95</v>
      </c>
    </row>
    <row r="10" spans="1:2">
      <c r="A10" s="60"/>
      <c r="B10" s="6" t="s">
        <v>42</v>
      </c>
    </row>
    <row r="11" spans="1:2">
      <c r="A11" s="60"/>
      <c r="B11" s="33" t="s">
        <v>50</v>
      </c>
    </row>
    <row r="12" spans="1:2" ht="25.5">
      <c r="A12" s="60"/>
      <c r="B12" s="34" t="s">
        <v>51</v>
      </c>
    </row>
    <row r="13" spans="1:2">
      <c r="A13" s="60"/>
      <c r="B13" s="34" t="s">
        <v>94</v>
      </c>
    </row>
    <row r="14" spans="1:2" ht="25.5">
      <c r="A14" s="60"/>
      <c r="B14" s="34" t="s">
        <v>103</v>
      </c>
    </row>
    <row r="15" spans="1:2" ht="25.5">
      <c r="A15" s="60"/>
      <c r="B15" s="34" t="s">
        <v>52</v>
      </c>
    </row>
    <row r="16" spans="1:2">
      <c r="A16" s="60"/>
      <c r="B16" s="7" t="s">
        <v>20</v>
      </c>
    </row>
    <row r="17" spans="1:2">
      <c r="A17" s="28"/>
      <c r="B17" s="7" t="s">
        <v>21</v>
      </c>
    </row>
    <row r="18" spans="1:2">
      <c r="A18" s="8"/>
      <c r="B18" s="40"/>
    </row>
    <row r="19" spans="1:2">
      <c r="A19" s="56" t="s">
        <v>32</v>
      </c>
      <c r="B19" s="9">
        <v>44286</v>
      </c>
    </row>
    <row r="20" spans="1:2">
      <c r="A20" s="57"/>
      <c r="B20" s="3" t="s">
        <v>16</v>
      </c>
    </row>
    <row r="21" spans="1:2" ht="38.25">
      <c r="A21" s="58"/>
      <c r="B21" s="10" t="s">
        <v>15</v>
      </c>
    </row>
    <row r="22" spans="1:2" ht="25.5">
      <c r="A22" s="61" t="s">
        <v>31</v>
      </c>
      <c r="B22" s="2" t="s">
        <v>0</v>
      </c>
    </row>
    <row r="23" spans="1:2">
      <c r="A23" s="62"/>
      <c r="B23" s="17" t="s">
        <v>13</v>
      </c>
    </row>
    <row r="24" spans="1:2" ht="25.5">
      <c r="A24" s="63"/>
      <c r="B24" s="17" t="s">
        <v>91</v>
      </c>
    </row>
    <row r="25" spans="1:2">
      <c r="A25" s="56" t="s">
        <v>33</v>
      </c>
      <c r="B25" s="12" t="s">
        <v>48</v>
      </c>
    </row>
    <row r="26" spans="1:2" ht="25.5">
      <c r="A26" s="58"/>
      <c r="B26" s="13" t="s">
        <v>45</v>
      </c>
    </row>
    <row r="27" spans="1:2" ht="38.25">
      <c r="A27" s="14" t="s">
        <v>34</v>
      </c>
      <c r="B27" s="15" t="s">
        <v>25</v>
      </c>
    </row>
    <row r="28" spans="1:2">
      <c r="A28" s="56" t="s">
        <v>35</v>
      </c>
      <c r="B28" s="2" t="s">
        <v>27</v>
      </c>
    </row>
    <row r="29" spans="1:2">
      <c r="A29" s="57"/>
      <c r="B29" s="11" t="s">
        <v>26</v>
      </c>
    </row>
    <row r="30" spans="1:2">
      <c r="A30" s="58"/>
      <c r="B30" s="11" t="s">
        <v>22</v>
      </c>
    </row>
    <row r="31" spans="1:2">
      <c r="A31" s="56" t="s">
        <v>36</v>
      </c>
      <c r="B31" s="2" t="s">
        <v>30</v>
      </c>
    </row>
    <row r="32" spans="1:2">
      <c r="A32" s="57"/>
      <c r="B32" s="11" t="s">
        <v>28</v>
      </c>
    </row>
    <row r="33" spans="1:2">
      <c r="A33" s="57"/>
      <c r="B33" s="11" t="s">
        <v>29</v>
      </c>
    </row>
    <row r="34" spans="1:2">
      <c r="A34" s="58"/>
      <c r="B34" s="16" t="s">
        <v>23</v>
      </c>
    </row>
    <row r="35" spans="1:2" ht="25.5">
      <c r="A35" s="27" t="s">
        <v>37</v>
      </c>
      <c r="B35" s="15" t="s">
        <v>24</v>
      </c>
    </row>
    <row r="36" spans="1:2" ht="25.5">
      <c r="A36" s="56" t="s">
        <v>38</v>
      </c>
      <c r="B36" s="17" t="s">
        <v>40</v>
      </c>
    </row>
    <row r="37" spans="1:2">
      <c r="A37" s="58"/>
      <c r="B37" s="18" t="s">
        <v>14</v>
      </c>
    </row>
    <row r="38" spans="1:2" ht="25.5">
      <c r="A38" s="14" t="s">
        <v>39</v>
      </c>
      <c r="B38" s="10" t="s">
        <v>49</v>
      </c>
    </row>
  </sheetData>
  <mergeCells count="10">
    <mergeCell ref="A1:B1"/>
    <mergeCell ref="A2:A4"/>
    <mergeCell ref="A31:A34"/>
    <mergeCell ref="A36:A37"/>
    <mergeCell ref="A28:A30"/>
    <mergeCell ref="A5:A7"/>
    <mergeCell ref="A25:A26"/>
    <mergeCell ref="A19:A21"/>
    <mergeCell ref="A8:A16"/>
    <mergeCell ref="A22:A24"/>
  </mergeCells>
  <conditionalFormatting sqref="B19">
    <cfRule type="containsBlanks" dxfId="1" priority="6">
      <formula>LEN(TRIM(B19))=0</formula>
    </cfRule>
  </conditionalFormatting>
  <hyperlinks>
    <hyperlink ref="B37" r:id="rId1"/>
    <hyperlink ref="B9" r:id="rId2"/>
    <hyperlink ref="B7" r:id="rId3"/>
    <hyperlink ref="B3" location="'Додаток 1'!A1" display="Запит комерційної пропозиції, детальна інформація та вимоги щодо предмету закупівлі надано в Додатку 1."/>
  </hyperlinks>
  <pageMargins left="0.27559055118110237" right="0.2" top="0.28000000000000003" bottom="0.42" header="0.19685039370078741" footer="0.19685039370078741"/>
  <pageSetup paperSize="9" scale="85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showZeros="0" defaultGridColor="0" colorId="22" zoomScaleNormal="100" workbookViewId="0">
      <selection activeCell="D3" sqref="D3"/>
    </sheetView>
  </sheetViews>
  <sheetFormatPr defaultRowHeight="12.75" outlineLevelRow="1" outlineLevelCol="1"/>
  <cols>
    <col min="1" max="1" width="20" style="19" customWidth="1"/>
    <col min="2" max="2" width="36.5703125" style="19" customWidth="1"/>
    <col min="3" max="3" width="11.85546875" style="19" customWidth="1"/>
    <col min="4" max="4" width="35.28515625" style="19" customWidth="1" outlineLevel="1"/>
    <col min="5" max="16384" width="9.140625" style="19"/>
  </cols>
  <sheetData>
    <row r="1" spans="1:4" ht="21.75" customHeight="1">
      <c r="A1" s="24" t="s">
        <v>47</v>
      </c>
      <c r="B1" s="23"/>
      <c r="C1" s="23"/>
      <c r="D1" s="32" t="str">
        <f>IF(COUNTA($D$3:$D$20)=0,"Обов'язково перед заповненням цінової пропозиції ознайомитися з Документацією!","")</f>
        <v>Обов'язково перед заповненням цінової пропозиції ознайомитися з Документацією!</v>
      </c>
    </row>
    <row r="2" spans="1:4" s="20" customFormat="1" ht="15.75" customHeight="1">
      <c r="A2" s="25" t="str">
        <f>Документація!$B$2</f>
        <v>Сканер штрих-кодів</v>
      </c>
      <c r="B2" s="25"/>
      <c r="C2" s="25"/>
      <c r="D2" s="32" t="str">
        <f>IF(COUNTA($D$3:$D$20)=0,"Обов'язково заповнити всі промарковані поля!","")</f>
        <v>Обов'язково заповнити всі промарковані поля!</v>
      </c>
    </row>
    <row r="3" spans="1:4" s="20" customFormat="1" ht="14.25" customHeight="1">
      <c r="A3" s="65" t="s">
        <v>3</v>
      </c>
      <c r="B3" s="65"/>
      <c r="C3" s="65"/>
      <c r="D3" s="29"/>
    </row>
    <row r="4" spans="1:4" s="20" customFormat="1" ht="12.75" customHeight="1" outlineLevel="1">
      <c r="A4" s="65" t="s">
        <v>98</v>
      </c>
      <c r="B4" s="65"/>
      <c r="C4" s="65"/>
      <c r="D4" s="29"/>
    </row>
    <row r="5" spans="1:4" s="20" customFormat="1" ht="12.75" customHeight="1" outlineLevel="1">
      <c r="A5" s="65" t="s">
        <v>4</v>
      </c>
      <c r="B5" s="65"/>
      <c r="C5" s="65"/>
      <c r="D5" s="29"/>
    </row>
    <row r="6" spans="1:4" s="20" customFormat="1" ht="12.75" customHeight="1" outlineLevel="1">
      <c r="A6" s="65" t="s">
        <v>5</v>
      </c>
      <c r="B6" s="65"/>
      <c r="C6" s="65"/>
      <c r="D6" s="31"/>
    </row>
    <row r="7" spans="1:4" s="20" customFormat="1" ht="12.75" customHeight="1" outlineLevel="1">
      <c r="A7" s="65" t="s">
        <v>6</v>
      </c>
      <c r="B7" s="65"/>
      <c r="C7" s="65"/>
      <c r="D7" s="29"/>
    </row>
    <row r="8" spans="1:4" s="20" customFormat="1" ht="12.75" customHeight="1" outlineLevel="1">
      <c r="A8" s="65" t="s">
        <v>7</v>
      </c>
      <c r="B8" s="65"/>
      <c r="C8" s="65"/>
      <c r="D8" s="29"/>
    </row>
    <row r="9" spans="1:4" s="20" customFormat="1" ht="12.75" customHeight="1" outlineLevel="1">
      <c r="A9" s="65" t="s">
        <v>12</v>
      </c>
      <c r="B9" s="65"/>
      <c r="C9" s="65"/>
      <c r="D9" s="31"/>
    </row>
    <row r="10" spans="1:4" s="20" customFormat="1" ht="12.75" customHeight="1" outlineLevel="1">
      <c r="A10" s="65" t="s">
        <v>8</v>
      </c>
      <c r="B10" s="65"/>
      <c r="C10" s="65"/>
      <c r="D10" s="29"/>
    </row>
    <row r="11" spans="1:4" s="20" customFormat="1" ht="12.75" customHeight="1" outlineLevel="1">
      <c r="A11" s="65" t="s">
        <v>9</v>
      </c>
      <c r="B11" s="65"/>
      <c r="C11" s="65"/>
      <c r="D11" s="31"/>
    </row>
    <row r="12" spans="1:4" s="20" customFormat="1" ht="12.75" customHeight="1" outlineLevel="1">
      <c r="A12" s="65" t="s">
        <v>10</v>
      </c>
      <c r="B12" s="65"/>
      <c r="C12" s="65"/>
      <c r="D12" s="80"/>
    </row>
    <row r="13" spans="1:4" s="20" customFormat="1" ht="12.75" customHeight="1" outlineLevel="1">
      <c r="A13" s="65" t="s">
        <v>99</v>
      </c>
      <c r="B13" s="65"/>
      <c r="C13" s="65"/>
      <c r="D13" s="30"/>
    </row>
    <row r="14" spans="1:4" s="20" customFormat="1" ht="12.75" customHeight="1" outlineLevel="1">
      <c r="A14" s="65" t="s">
        <v>100</v>
      </c>
      <c r="B14" s="65"/>
      <c r="C14" s="65"/>
      <c r="D14" s="30"/>
    </row>
    <row r="15" spans="1:4" s="20" customFormat="1" ht="12.75" customHeight="1" outlineLevel="1">
      <c r="A15" s="65" t="s">
        <v>11</v>
      </c>
      <c r="B15" s="65"/>
      <c r="C15" s="65"/>
      <c r="D15" s="30"/>
    </row>
    <row r="16" spans="1:4" ht="104.25" customHeight="1">
      <c r="A16" s="64" t="s">
        <v>87</v>
      </c>
      <c r="B16" s="64"/>
      <c r="C16" s="64"/>
      <c r="D16" s="29"/>
    </row>
    <row r="17" spans="1:4">
      <c r="A17" s="64" t="s">
        <v>108</v>
      </c>
      <c r="B17" s="64"/>
      <c r="C17" s="64"/>
      <c r="D17" s="29"/>
    </row>
    <row r="18" spans="1:4" ht="40.5" customHeight="1">
      <c r="A18" s="64" t="s">
        <v>104</v>
      </c>
      <c r="B18" s="64"/>
      <c r="C18" s="64"/>
      <c r="D18" s="29"/>
    </row>
    <row r="19" spans="1:4" ht="53.25" customHeight="1">
      <c r="A19" s="69" t="s">
        <v>86</v>
      </c>
      <c r="B19" s="69"/>
      <c r="C19" s="69"/>
      <c r="D19" s="29"/>
    </row>
    <row r="20" spans="1:4" ht="40.5" customHeight="1">
      <c r="A20" s="64" t="s">
        <v>88</v>
      </c>
      <c r="B20" s="64"/>
      <c r="C20" s="64"/>
      <c r="D20" s="29"/>
    </row>
    <row r="21" spans="1:4" ht="25.5" customHeight="1">
      <c r="A21" s="64" t="s">
        <v>109</v>
      </c>
      <c r="B21" s="64"/>
      <c r="C21" s="64"/>
      <c r="D21" s="29"/>
    </row>
    <row r="22" spans="1:4" ht="25.5" customHeight="1">
      <c r="A22" s="64" t="s">
        <v>96</v>
      </c>
      <c r="B22" s="64"/>
      <c r="C22" s="64"/>
      <c r="D22" s="29"/>
    </row>
    <row r="23" spans="1:4" s="26" customFormat="1" ht="25.5">
      <c r="A23" s="75" t="s">
        <v>105</v>
      </c>
      <c r="B23" s="76"/>
      <c r="C23" s="45" t="s">
        <v>107</v>
      </c>
      <c r="D23" s="45" t="s">
        <v>97</v>
      </c>
    </row>
    <row r="24" spans="1:4" s="22" customFormat="1" ht="23.25" customHeight="1">
      <c r="A24" s="74" t="s">
        <v>89</v>
      </c>
      <c r="B24" s="74"/>
      <c r="C24" s="48">
        <v>600</v>
      </c>
      <c r="D24" s="47"/>
    </row>
    <row r="25" spans="1:4" s="22" customFormat="1" ht="18.75" customHeight="1">
      <c r="A25" s="77" t="s">
        <v>106</v>
      </c>
      <c r="B25" s="78"/>
      <c r="C25" s="49"/>
      <c r="D25" s="50" t="str">
        <f>IF(COUNTA($D$26:$D$46)=0,"Підтвердити","")</f>
        <v>Підтвердити</v>
      </c>
    </row>
    <row r="26" spans="1:4" s="22" customFormat="1">
      <c r="A26" s="46" t="s">
        <v>53</v>
      </c>
      <c r="B26" s="70" t="s">
        <v>54</v>
      </c>
      <c r="C26" s="71"/>
      <c r="D26" s="79"/>
    </row>
    <row r="27" spans="1:4" s="22" customFormat="1" outlineLevel="1">
      <c r="A27" s="46" t="s">
        <v>55</v>
      </c>
      <c r="B27" s="70" t="s">
        <v>56</v>
      </c>
      <c r="C27" s="71"/>
      <c r="D27" s="79"/>
    </row>
    <row r="28" spans="1:4" s="22" customFormat="1" outlineLevel="1">
      <c r="A28" s="44" t="s">
        <v>57</v>
      </c>
      <c r="B28" s="72" t="s">
        <v>58</v>
      </c>
      <c r="C28" s="73"/>
      <c r="D28" s="79"/>
    </row>
    <row r="29" spans="1:4" s="22" customFormat="1" outlineLevel="1">
      <c r="A29" s="44" t="s">
        <v>59</v>
      </c>
      <c r="B29" s="72" t="s">
        <v>60</v>
      </c>
      <c r="C29" s="73"/>
      <c r="D29" s="79"/>
    </row>
    <row r="30" spans="1:4" s="22" customFormat="1" outlineLevel="1">
      <c r="A30" s="44" t="s">
        <v>61</v>
      </c>
      <c r="B30" s="72" t="s">
        <v>90</v>
      </c>
      <c r="C30" s="73"/>
      <c r="D30" s="79"/>
    </row>
    <row r="31" spans="1:4" s="22" customFormat="1" ht="47.25" customHeight="1" outlineLevel="1">
      <c r="A31" s="44" t="s">
        <v>62</v>
      </c>
      <c r="B31" s="72" t="s">
        <v>63</v>
      </c>
      <c r="C31" s="73"/>
      <c r="D31" s="79"/>
    </row>
    <row r="32" spans="1:4" s="22" customFormat="1" outlineLevel="1">
      <c r="A32" s="44" t="s">
        <v>64</v>
      </c>
      <c r="B32" s="72" t="s">
        <v>65</v>
      </c>
      <c r="C32" s="73"/>
      <c r="D32" s="79"/>
    </row>
    <row r="33" spans="1:4" s="22" customFormat="1" outlineLevel="1">
      <c r="A33" s="44" t="s">
        <v>66</v>
      </c>
      <c r="B33" s="72" t="s">
        <v>67</v>
      </c>
      <c r="C33" s="73"/>
      <c r="D33" s="79"/>
    </row>
    <row r="34" spans="1:4" s="22" customFormat="1" outlineLevel="1">
      <c r="A34" s="44" t="s">
        <v>68</v>
      </c>
      <c r="B34" s="72" t="s">
        <v>69</v>
      </c>
      <c r="C34" s="73"/>
      <c r="D34" s="79"/>
    </row>
    <row r="35" spans="1:4" s="22" customFormat="1" outlineLevel="1">
      <c r="A35" s="44" t="s">
        <v>70</v>
      </c>
      <c r="B35" s="72" t="s">
        <v>69</v>
      </c>
      <c r="C35" s="73"/>
      <c r="D35" s="79"/>
    </row>
    <row r="36" spans="1:4" s="22" customFormat="1" outlineLevel="1">
      <c r="A36" s="44" t="s">
        <v>71</v>
      </c>
      <c r="B36" s="72" t="s">
        <v>72</v>
      </c>
      <c r="C36" s="73"/>
      <c r="D36" s="79"/>
    </row>
    <row r="37" spans="1:4" s="22" customFormat="1" ht="22.5" outlineLevel="1">
      <c r="A37" s="44" t="s">
        <v>73</v>
      </c>
      <c r="B37" s="72" t="s">
        <v>74</v>
      </c>
      <c r="C37" s="73"/>
      <c r="D37" s="79"/>
    </row>
    <row r="38" spans="1:4" s="22" customFormat="1" outlineLevel="1">
      <c r="A38" s="44" t="s">
        <v>75</v>
      </c>
      <c r="B38" s="72" t="s">
        <v>76</v>
      </c>
      <c r="C38" s="73"/>
      <c r="D38" s="79"/>
    </row>
    <row r="39" spans="1:4" s="38" customFormat="1" outlineLevel="1">
      <c r="A39" s="44" t="s">
        <v>92</v>
      </c>
      <c r="B39" s="72" t="s">
        <v>93</v>
      </c>
      <c r="C39" s="73"/>
      <c r="D39" s="79"/>
    </row>
    <row r="40" spans="1:4" s="22" customFormat="1" outlineLevel="1">
      <c r="A40" s="44" t="s">
        <v>77</v>
      </c>
      <c r="B40" s="72" t="s">
        <v>78</v>
      </c>
      <c r="C40" s="73"/>
      <c r="D40" s="79"/>
    </row>
    <row r="41" spans="1:4" s="22" customFormat="1" outlineLevel="1">
      <c r="A41" s="44" t="s">
        <v>79</v>
      </c>
      <c r="B41" s="72" t="s">
        <v>80</v>
      </c>
      <c r="C41" s="73"/>
      <c r="D41" s="79"/>
    </row>
    <row r="42" spans="1:4" s="22" customFormat="1" outlineLevel="1">
      <c r="A42" s="44" t="s">
        <v>81</v>
      </c>
      <c r="B42" s="72" t="s">
        <v>82</v>
      </c>
      <c r="C42" s="73"/>
      <c r="D42" s="79"/>
    </row>
    <row r="43" spans="1:4" s="22" customFormat="1" ht="23.25" customHeight="1" outlineLevel="1">
      <c r="A43" s="44" t="s">
        <v>83</v>
      </c>
      <c r="B43" s="72" t="s">
        <v>85</v>
      </c>
      <c r="C43" s="73"/>
      <c r="D43" s="79"/>
    </row>
    <row r="44" spans="1:4" s="22" customFormat="1" ht="22.5" customHeight="1" outlineLevel="1">
      <c r="A44" s="66" t="s">
        <v>102</v>
      </c>
      <c r="B44" s="67"/>
      <c r="C44" s="68"/>
      <c r="D44" s="79"/>
    </row>
    <row r="45" spans="1:4" s="22" customFormat="1" outlineLevel="1">
      <c r="A45" s="66" t="s">
        <v>84</v>
      </c>
      <c r="B45" s="67"/>
      <c r="C45" s="68"/>
      <c r="D45" s="79"/>
    </row>
    <row r="46" spans="1:4" s="22" customFormat="1" ht="23.25" customHeight="1" outlineLevel="1">
      <c r="A46" s="66" t="s">
        <v>110</v>
      </c>
      <c r="B46" s="67"/>
      <c r="C46" s="68"/>
      <c r="D46" s="79"/>
    </row>
    <row r="47" spans="1:4" s="21" customFormat="1" ht="18" customHeight="1">
      <c r="A47" s="35"/>
      <c r="B47" s="36"/>
      <c r="C47" s="37" t="s">
        <v>46</v>
      </c>
      <c r="D47" s="39">
        <f>C24*D24</f>
        <v>0</v>
      </c>
    </row>
  </sheetData>
  <sheetProtection algorithmName="SHA-512" hashValue="rlKXz2d0E8yASXpn/ecaSqQm6ymtoIZWfAqA6xpe644r6n2Sdfq3uwxQxOmb+Rl3dLZszOCqRjlcw9VviDiWdg==" saltValue="OeBchEH2YhmAv7+TgsXPDw==" spinCount="100000" sheet="1" formatColumns="0" formatRows="0"/>
  <protectedRanges>
    <protectedRange sqref="D24 D3:D22 D26:D46" name="Диапазон1"/>
  </protectedRanges>
  <mergeCells count="44">
    <mergeCell ref="B43:C43"/>
    <mergeCell ref="A23:B23"/>
    <mergeCell ref="A22:C22"/>
    <mergeCell ref="B38:C38"/>
    <mergeCell ref="B39:C39"/>
    <mergeCell ref="B40:C40"/>
    <mergeCell ref="B41:C41"/>
    <mergeCell ref="B42:C42"/>
    <mergeCell ref="B33:C33"/>
    <mergeCell ref="B34:C34"/>
    <mergeCell ref="B35:C35"/>
    <mergeCell ref="A25:B25"/>
    <mergeCell ref="B36:C36"/>
    <mergeCell ref="B37:C37"/>
    <mergeCell ref="A46:C46"/>
    <mergeCell ref="A19:C19"/>
    <mergeCell ref="A9:C9"/>
    <mergeCell ref="B26:C26"/>
    <mergeCell ref="B27:C27"/>
    <mergeCell ref="B30:C30"/>
    <mergeCell ref="B31:C31"/>
    <mergeCell ref="B32:C32"/>
    <mergeCell ref="B28:C28"/>
    <mergeCell ref="B29:C29"/>
    <mergeCell ref="A44:C44"/>
    <mergeCell ref="A45:C45"/>
    <mergeCell ref="A21:C21"/>
    <mergeCell ref="A20:C20"/>
    <mergeCell ref="A24:B24"/>
    <mergeCell ref="A16:C16"/>
    <mergeCell ref="A18:C18"/>
    <mergeCell ref="A17:C17"/>
    <mergeCell ref="A3:C3"/>
    <mergeCell ref="A4:C4"/>
    <mergeCell ref="A5:C5"/>
    <mergeCell ref="A15:C15"/>
    <mergeCell ref="A13:C13"/>
    <mergeCell ref="A14:C14"/>
    <mergeCell ref="A10:C10"/>
    <mergeCell ref="A11:C11"/>
    <mergeCell ref="A12:C12"/>
    <mergeCell ref="A6:C6"/>
    <mergeCell ref="A7:C7"/>
    <mergeCell ref="A8:C8"/>
  </mergeCells>
  <conditionalFormatting sqref="D24 D3:D22 D26:D46">
    <cfRule type="containsBlanks" dxfId="0" priority="4">
      <formula>LEN(TRIM(D3))=0</formula>
    </cfRule>
  </conditionalFormatting>
  <dataValidations count="2">
    <dataValidation type="decimal" operator="greaterThanOrEqual" allowBlank="1" showInputMessage="1" showErrorMessage="1" sqref="D24">
      <formula1>0</formula1>
    </dataValidation>
    <dataValidation operator="greaterThanOrEqual" allowBlank="1" showInputMessage="1" showErrorMessage="1" sqref="D26:D46"/>
  </dataValidations>
  <pageMargins left="0.39370078740157483" right="0.39370078740157483" top="0.39370078740157483" bottom="0.39370078740157483" header="0.19685039370078741" footer="0.19685039370078741"/>
  <pageSetup paperSize="9" scale="87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Документація</vt:lpstr>
      <vt:lpstr>Додаток 1</vt:lpstr>
      <vt:lpstr>'Додаток 1'!Область_печати</vt:lpstr>
      <vt:lpstr>Документація!Область_печати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2021-03-24T12:14:27Z</dcterms:modified>
</cp:coreProperties>
</file>