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4010" yWindow="-45" windowWidth="15015" windowHeight="13980" tabRatio="739"/>
  </bookViews>
  <sheets>
    <sheet name="Документація" sheetId="2" r:id="rId1"/>
    <sheet name="Додаток 1" sheetId="3" r:id="rId2"/>
    <sheet name="Додаток 2" sheetId="4" r:id="rId3"/>
    <sheet name="Додаток 3" sheetId="5" r:id="rId4"/>
  </sheets>
  <definedNames>
    <definedName name="_xlnm._FilterDatabase" localSheetId="1" hidden="1">'Додаток 1'!$A$3:$D$76</definedName>
    <definedName name="_xlnm._FilterDatabase" localSheetId="2" hidden="1">'Додаток 2'!$A$2:$D$80</definedName>
    <definedName name="_xlnm._FilterDatabase" localSheetId="3" hidden="1">'Додаток 3'!$A$2:$AD$180</definedName>
    <definedName name="RSBookmark_1000252" localSheetId="3">'Додаток 3'!#REF!</definedName>
    <definedName name="RSBookmark_1000253" localSheetId="3">'Додаток 3'!#REF!</definedName>
    <definedName name="RSBookmark_1000254" localSheetId="3">'Додаток 3'!#REF!</definedName>
    <definedName name="RSBookmark_1000255" localSheetId="3">'Додаток 3'!#REF!</definedName>
    <definedName name="_xlnm.Print_Titles" localSheetId="2">'Додаток 2'!$1:$2</definedName>
    <definedName name="_xlnm.Print_Titles" localSheetId="3">'Додаток 3'!$1:$2</definedName>
    <definedName name="_xlnm.Print_Area" localSheetId="1">'Додаток 1'!$A:$C</definedName>
  </definedNames>
  <calcPr calcId="145621"/>
</workbook>
</file>

<file path=xl/calcChain.xml><?xml version="1.0" encoding="utf-8"?>
<calcChain xmlns="http://schemas.openxmlformats.org/spreadsheetml/2006/main">
  <c r="D75" i="3" l="1"/>
  <c r="F165" i="5" l="1"/>
  <c r="C75" i="3" s="1"/>
  <c r="B2" i="3" l="1"/>
  <c r="B1" i="3" s="1"/>
  <c r="A1" i="3" l="1"/>
  <c r="A2" i="3"/>
  <c r="D2" i="3" l="1"/>
  <c r="C1" i="3" s="1"/>
  <c r="D1" i="3"/>
</calcChain>
</file>

<file path=xl/sharedStrings.xml><?xml version="1.0" encoding="utf-8"?>
<sst xmlns="http://schemas.openxmlformats.org/spreadsheetml/2006/main" count="778" uniqueCount="494">
  <si>
    <t xml:space="preserve">До участі в процедурі закупівлі приймаються пропозиції від Учасників, які відповідають наступним вимогам: </t>
  </si>
  <si>
    <t>Документація процедури закупівлі</t>
  </si>
  <si>
    <t>Назва компанії</t>
  </si>
  <si>
    <t>ПІБ керівника</t>
  </si>
  <si>
    <t>Телефон керівника</t>
  </si>
  <si>
    <t>Юридична адреса</t>
  </si>
  <si>
    <t>Фактична адреса</t>
  </si>
  <si>
    <t xml:space="preserve">Контактна особа </t>
  </si>
  <si>
    <t>Телефон контактної особи</t>
  </si>
  <si>
    <t>Електронна адреса контактної особи</t>
  </si>
  <si>
    <t>Код ЄДРПОУ</t>
  </si>
  <si>
    <t>Телефон компанії</t>
  </si>
  <si>
    <t>1. Зареєстровані на території України;</t>
  </si>
  <si>
    <t>http://www.foxtrotgroup.com.ua/uk/tender.html</t>
  </si>
  <si>
    <t>Пропозиція кожного Учасника вважається дійсною протягом проведення конкурсної процедури закупівлі, а в разі акцепту пропозиції Учасника - протягом строку виконання договору закупівлі.</t>
  </si>
  <si>
    <t>Офіційний сайт компанії Учасника (за наявності)</t>
  </si>
  <si>
    <t>2. Мають необхідне обладнання, кваліфікований персонал та досвід роботи в даному напрямку не менше 3 років.</t>
  </si>
  <si>
    <t>Найменування</t>
  </si>
  <si>
    <t>Публічне розкриття пропозицій не проводиться.</t>
  </si>
  <si>
    <t>1. Предмет закупівлі</t>
  </si>
  <si>
    <t>2. Замовник</t>
  </si>
  <si>
    <t>Розмір електронного листа не повинен перевищувати 15 МБ.</t>
  </si>
  <si>
    <t>Тема електронного листа має містити тільки предмет закупівлі.</t>
  </si>
  <si>
    <t>2. Пропозиція не відповідає вимогам щодо предмету закупівлі.</t>
  </si>
  <si>
    <t>3. Внаслідок дії непереборної сили.</t>
  </si>
  <si>
    <t>Учасники процедури закупівлі на запит Замовника надають установчі та фінансові документи в електронному вигляді.</t>
  </si>
  <si>
    <t>Замовник має право звернутися до Учасників за роз’ясненнями змісту їх пропозицій, а також ініціювати будь-які переговори з питань внесення змін до змісту або ціни поданої пропозиції.</t>
  </si>
  <si>
    <t>1. Учасник не відповідає кваліфікаційним критеріям;</t>
  </si>
  <si>
    <t>Замовник відхиляє пропозицію Учасника у разі, якщо:</t>
  </si>
  <si>
    <t>1. Ціна найкращої пропозиції перевищує бюджет закупівлі;</t>
  </si>
  <si>
    <t>2. Відсутня подальша потреба у закупівлі;</t>
  </si>
  <si>
    <t>Замовник має право відмінити закупівлю якщо:</t>
  </si>
  <si>
    <t>Запит комерційної пропозиції, детальна інформація та вимоги щодо предмету закупівлі надано в Додатку 1.</t>
  </si>
  <si>
    <t>•  Комерційна пропозиція у форматі Додатку 1 в Excel;</t>
  </si>
  <si>
    <t>5. Кваліфікаційні критерії до Учасників</t>
  </si>
  <si>
    <t>4. Дата подання пропозиції та строк її дії</t>
  </si>
  <si>
    <t xml:space="preserve">6. Критерії оцінки пропозицій Учасників </t>
  </si>
  <si>
    <t>7. Переговори з Учасником</t>
  </si>
  <si>
    <t>8. Відхилення пропозиції Учасника</t>
  </si>
  <si>
    <t>9. Відміна Замовником процедури закупівлі</t>
  </si>
  <si>
    <t>10. Подача установчих та фінансових документів</t>
  </si>
  <si>
    <t>11. Результати процедури закупівлі</t>
  </si>
  <si>
    <t>12. Умови укладання договору про закупівлю</t>
  </si>
  <si>
    <t>Результати процедури закупівлі оприлюднюються у розділі "Закриті тендери" за посиланням:</t>
  </si>
  <si>
    <t>3. Склад та вимоги до оформлення пропозиції Учасника</t>
  </si>
  <si>
    <t>Склад пропозиції Учасника:</t>
  </si>
  <si>
    <t>Досвід роботи за напрямом предмету закупівлі, років</t>
  </si>
  <si>
    <t>•  Сканкопія комерційної пропозиції у форматі Додатку 1, що завірена підписом керівника та печаткою;</t>
  </si>
  <si>
    <t>Пропозиція Учасника подається в електронному вигляді на адресу:</t>
  </si>
  <si>
    <t>Платник ПДВ- так, ні</t>
  </si>
  <si>
    <t>•  Проект договору.</t>
  </si>
  <si>
    <t>Будь-які питання стосовно закупівлі Учасник має направляти на адресу Тендерного комітету:</t>
  </si>
  <si>
    <t>Вказати основних клієнтів за напрямком даної закупівлі</t>
  </si>
  <si>
    <t xml:space="preserve">tender-GKF@foxtrot.kiev.ua
</t>
  </si>
  <si>
    <t>Група Компаній ФОКСТРОТ</t>
  </si>
  <si>
    <t>Виготовлення та обслуговування елементів внутрішньої РІС-навігації в ТРЦ</t>
  </si>
  <si>
    <t>tender-864@foxtrot.ua</t>
  </si>
  <si>
    <t>Кваліфікаційні вимоги</t>
  </si>
  <si>
    <t>Умови ціноутворення</t>
  </si>
  <si>
    <t>Взаємодія зі стороною Замовника і строки виконання</t>
  </si>
  <si>
    <t>Гарантійні зобов'язання</t>
  </si>
  <si>
    <t>Умови оплати</t>
  </si>
  <si>
    <t>Валюта пропозиції</t>
  </si>
  <si>
    <t>Тендерна пропозиція на роботи та послуги має бути зафіксована в гривнях до повного виконання зобов'язань по Договору. Підтвердити або вказати свої умови.</t>
  </si>
  <si>
    <r>
      <t>2. Назва валюти</t>
    </r>
    <r>
      <rPr>
        <sz val="10"/>
        <color theme="0" tint="-0.34998626667073579"/>
        <rFont val="Cambria"/>
        <family val="1"/>
        <charset val="204"/>
        <scheme val="major"/>
      </rPr>
      <t xml:space="preserve"> (USD, EUR тощо)</t>
    </r>
    <r>
      <rPr>
        <sz val="10"/>
        <rFont val="Cambria"/>
        <family val="1"/>
        <charset val="204"/>
        <scheme val="major"/>
      </rPr>
      <t>;</t>
    </r>
  </si>
  <si>
    <r>
      <t xml:space="preserve">3. Назва курсу </t>
    </r>
    <r>
      <rPr>
        <sz val="10"/>
        <color theme="0" tint="-0.34998626667073579"/>
        <rFont val="Cambria"/>
        <family val="1"/>
        <charset val="204"/>
        <scheme val="major"/>
      </rPr>
      <t>(НБУ, Міжбанк, покупка, продаж, середньозважений тощо)</t>
    </r>
    <r>
      <rPr>
        <sz val="10"/>
        <rFont val="Cambria"/>
        <family val="1"/>
        <charset val="204"/>
        <scheme val="major"/>
      </rPr>
      <t>;</t>
    </r>
  </si>
  <si>
    <t>4. Посилання на ресурс, на якому публікується курс вказаної валюти;</t>
  </si>
  <si>
    <t>5. Доля валютної складової в ціні матеріалів у відсотках.</t>
  </si>
  <si>
    <t>Цінова пропозиція</t>
  </si>
  <si>
    <t>Всього сума закупівлі на рік
грн. з ПДВ</t>
  </si>
  <si>
    <t>Додаток 2. Адресна програма</t>
  </si>
  <si>
    <t>Область</t>
  </si>
  <si>
    <t>Місто</t>
  </si>
  <si>
    <t>Кількість ТРЦ</t>
  </si>
  <si>
    <t>Підтердити можливість надання послуг в кожному з місць</t>
  </si>
  <si>
    <t>Вінницька</t>
  </si>
  <si>
    <t>Вінниця</t>
  </si>
  <si>
    <t>Ладижин</t>
  </si>
  <si>
    <t>Волинська</t>
  </si>
  <si>
    <t>Ковель</t>
  </si>
  <si>
    <t>Луцьк</t>
  </si>
  <si>
    <t>Дніпропетровська</t>
  </si>
  <si>
    <t>Дніпро</t>
  </si>
  <si>
    <t>Кривий Ріг</t>
  </si>
  <si>
    <t>Нікополь</t>
  </si>
  <si>
    <t>Новомосковськ</t>
  </si>
  <si>
    <t>Павлоград</t>
  </si>
  <si>
    <t>Донецька</t>
  </si>
  <si>
    <t>Бахмут</t>
  </si>
  <si>
    <t>Краматорськ</t>
  </si>
  <si>
    <t>Маріуполь</t>
  </si>
  <si>
    <t>Покровськ</t>
  </si>
  <si>
    <t>Слов'янськ</t>
  </si>
  <si>
    <t>Житомирська</t>
  </si>
  <si>
    <t>Житомир</t>
  </si>
  <si>
    <t>Коростень</t>
  </si>
  <si>
    <t>Закарпатська</t>
  </si>
  <si>
    <t>Мукачево</t>
  </si>
  <si>
    <t>Ужгород</t>
  </si>
  <si>
    <t>Хуст</t>
  </si>
  <si>
    <t>Запорізька</t>
  </si>
  <si>
    <t>Бердянськ</t>
  </si>
  <si>
    <t>Енергодар</t>
  </si>
  <si>
    <t>Запоріжжя</t>
  </si>
  <si>
    <t>Мелітополь</t>
  </si>
  <si>
    <t>Івано-Франківська</t>
  </si>
  <si>
    <t>Івано-Франківськ</t>
  </si>
  <si>
    <t>Калуш</t>
  </si>
  <si>
    <t>Надвірна</t>
  </si>
  <si>
    <t>Київська</t>
  </si>
  <si>
    <t>Біла Церква</t>
  </si>
  <si>
    <t>Бориспіль</t>
  </si>
  <si>
    <t>Бровари</t>
  </si>
  <si>
    <t>Буча</t>
  </si>
  <si>
    <t>Васильків</t>
  </si>
  <si>
    <t>Ірпінь</t>
  </si>
  <si>
    <t>Київ</t>
  </si>
  <si>
    <t>Обухів</t>
  </si>
  <si>
    <t>Фастів</t>
  </si>
  <si>
    <t>Кіровоградська</t>
  </si>
  <si>
    <t>Кропивницький</t>
  </si>
  <si>
    <t>Олександрія</t>
  </si>
  <si>
    <t>Луганська</t>
  </si>
  <si>
    <t>Лисичанськ</t>
  </si>
  <si>
    <t>Рубіжне</t>
  </si>
  <si>
    <t>Сєвєродонецьк</t>
  </si>
  <si>
    <t>Старобільськ</t>
  </si>
  <si>
    <t>Львівська</t>
  </si>
  <si>
    <t>Львів</t>
  </si>
  <si>
    <t>Самбір</t>
  </si>
  <si>
    <t>Сокільники</t>
  </si>
  <si>
    <t>Миколаївська</t>
  </si>
  <si>
    <t>Вознесенськ</t>
  </si>
  <si>
    <t>Миколаїв</t>
  </si>
  <si>
    <t>Первомайськ</t>
  </si>
  <si>
    <t>Южноукраїнськ</t>
  </si>
  <si>
    <t>Одеська</t>
  </si>
  <si>
    <t>Білгород-Дністровський</t>
  </si>
  <si>
    <t>Ізмаїл</t>
  </si>
  <si>
    <t>Одеса</t>
  </si>
  <si>
    <t>Південний</t>
  </si>
  <si>
    <t>Подольск</t>
  </si>
  <si>
    <t>Чорноморськ</t>
  </si>
  <si>
    <t>Полтавська</t>
  </si>
  <si>
    <t>Кременчук</t>
  </si>
  <si>
    <t>Лубни</t>
  </si>
  <si>
    <t>Миргород</t>
  </si>
  <si>
    <t>Полтава</t>
  </si>
  <si>
    <t>Рівненська</t>
  </si>
  <si>
    <t>Вараш</t>
  </si>
  <si>
    <t>Дубно</t>
  </si>
  <si>
    <t>Рівне</t>
  </si>
  <si>
    <t>Сумська</t>
  </si>
  <si>
    <t>Суми</t>
  </si>
  <si>
    <t>Шостка</t>
  </si>
  <si>
    <t>Тернопільська</t>
  </si>
  <si>
    <t>Тернопіль</t>
  </si>
  <si>
    <t>Харківська</t>
  </si>
  <si>
    <t>Харків</t>
  </si>
  <si>
    <t>Херсонська</t>
  </si>
  <si>
    <t>Нова Каховка</t>
  </si>
  <si>
    <t>Херсон</t>
  </si>
  <si>
    <t>Хмельницька</t>
  </si>
  <si>
    <t>Кам'янець-Подільський</t>
  </si>
  <si>
    <t>Нетішин</t>
  </si>
  <si>
    <t>Славута</t>
  </si>
  <si>
    <t>Хмельницький</t>
  </si>
  <si>
    <t>Шепетівка</t>
  </si>
  <si>
    <t>Черкаська</t>
  </si>
  <si>
    <t>Сміла</t>
  </si>
  <si>
    <t>Черкаси</t>
  </si>
  <si>
    <t>Чернівецька</t>
  </si>
  <si>
    <t>Чернівці</t>
  </si>
  <si>
    <t>Чернігівська</t>
  </si>
  <si>
    <t>Ніжин</t>
  </si>
  <si>
    <t>Прилуки</t>
  </si>
  <si>
    <t>Чернігів</t>
  </si>
  <si>
    <t>Додаток 3.</t>
  </si>
  <si>
    <t>Прайс на виготовлення та обслуговування елементів внутрішньої РІС-навігації</t>
  </si>
  <si>
    <t>№ пп</t>
  </si>
  <si>
    <t>Опис</t>
  </si>
  <si>
    <t>Одиниці виміру</t>
  </si>
  <si>
    <t>Кількість на рік</t>
  </si>
  <si>
    <t>Ціна за одиницю виміру
грн. з ПДВ</t>
  </si>
  <si>
    <t>Прайс 1. Внутрішнє оформлення. Стандартні позиції</t>
  </si>
  <si>
    <t>Каркас алюмінієвий профіль 20х20мм і 20х40мм+банер 510  г/м2+друк 1440dpi сальвентнимі чорнилом. Натяжка банера на каркас з заворотом у вигляді картини.</t>
  </si>
  <si>
    <t>м2</t>
  </si>
  <si>
    <t>Тильна частина букв ПВХ 3 мм; Борт (торець) ПВХ 3 мм; Лицьова (світлова) частину Акрил молочний 3 мм; Торці букв обклеєні с/к плівкою Oracal серії 641№010; Підсвічування букв проводиться світлодіодними модулями білого нейтрального кольору, світіння має бути рівномірним (без затемнень) по всій площині.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t>
  </si>
  <si>
    <t>Тильна частина букв ПВХ 3 мм; Борт (торець) ПВХ 3 мм; Лицьова (світлова) частину Акрил молочний 3 мм, Oracal 8500; Торці букв обклеєні с/к кольоровою плівкою Oracal серії 641; Підсвічування букв проводиться світлодіодними модулями білого або кольорового кольору, світіння має бути рівномірним (без затемнень) по всій площині. Блоки живлення ELF, Meanwell. Яскравість світловий площини не менше 1080 люксів на 1 м2.Вся електрична розводка при підключенні, повинна бути виконана відповідно до пожежних норм.</t>
  </si>
  <si>
    <t>шт.</t>
  </si>
  <si>
    <t>Композитний матеріал ECOBOND кольоровий, повинен бути одного постачальника, однієї марки і з однієї партії поставки. Фрезерування матеріалу (подвійний загин під 90 градусів) для створення об'ємного елемента (обсяг 37 - 120 мм). На захисній плівці композиту існують смуги напрямки. Монтувати касети потрібно строго в одному напрямку смуг. Не важливо в поздовжньому або поперечному, головне щоб цей напрям у всіх касет було однакове. Дане правило потрібно враховувати вже при розкрої матеріалу Для цього елемента передбачити внутрішній металокаркас з профільної труби 20х20 мм (робота+грунтовка+фарбування в світло сірий колір).</t>
  </si>
  <si>
    <t>Композитний матеріал ECOBOND кольоровий, повинен бути одного постачальника, однієї марки і з однієї партії поставки. Фрезерування матеріалу (виготовлення об'ємних "касет", обсяг 25-30мм). На захисній плівці композиту існують смуги напрямки. Монтувати касети потрібно строго в одному напрямку смуг. Не важливо в поздовжньому або поперечному, головне щоб цей напрям у всіх касет було однакове. Дане правило потрібно враховувати вже при розкрої матеріалу. Для цього елемента передбачити можливість монтажу за допомогою алюмінієвого профілю (внутрішній алюмінієвий каркас і/або профіль для з'єднання об'ємних "касет" між собою)</t>
  </si>
  <si>
    <t>Виріб з кольорового композитного матеріалу ECOBOND. Фрезерування по контуру і/або під загин.</t>
  </si>
  <si>
    <t>Висота - 1500мм. Габаритний розмір: "лисичка + лого "Фокстрот" 600х486мм.
Матеріал: труба 20х20х1,5мм, грунтування + фарбування в колір RAL 2004, груз - металевий лист 50мм  діаметром 180мм, ПВХ5мм, плівка оракал 641 друк з ламінацією</t>
  </si>
  <si>
    <t>комплект</t>
  </si>
  <si>
    <t xml:space="preserve">Монтаж об'ємних символів </t>
  </si>
  <si>
    <t>Установка символів на металокаркас (робота+кріпильний матеріал, без урахування вишки і крана)</t>
  </si>
  <si>
    <t xml:space="preserve">Демонтаж об'ємних символів </t>
  </si>
  <si>
    <t>Демонтаж символів з металоконструкцій (робота без урахування вишки і крана)</t>
  </si>
  <si>
    <t xml:space="preserve">Монтаж композитного оформлення </t>
  </si>
  <si>
    <t>Монтаж виробів з композитних панелей у вигляді фриза</t>
  </si>
  <si>
    <t xml:space="preserve">Демонтаж композитного оформлення </t>
  </si>
  <si>
    <t>Демонтаж виробів з композитних панелей у вигляді фриза</t>
  </si>
  <si>
    <t xml:space="preserve">Монтаж металоконструкцій під банерну конструкцію </t>
  </si>
  <si>
    <t>Монтаж всередині будівлі металоконструкції для оформлення банерної тканиною або сіткою</t>
  </si>
  <si>
    <t xml:space="preserve">Монтаж банера або банерної сітки </t>
  </si>
  <si>
    <t>Монтаж тканини на конструкцію за допомогою троса/каната</t>
  </si>
  <si>
    <t xml:space="preserve">Монтаж лайт-боксу </t>
  </si>
  <si>
    <t xml:space="preserve">Монтаж на висоті </t>
  </si>
  <si>
    <t xml:space="preserve">Демонтаж лайт-боксу </t>
  </si>
  <si>
    <t>Демонтаж банеру</t>
  </si>
  <si>
    <t>Демонтаж (без урахування спецтехніки)</t>
  </si>
  <si>
    <t>Монтаж лайт-боксу одностороннього</t>
  </si>
  <si>
    <t>Монтаж на стіну</t>
  </si>
  <si>
    <t>послуга</t>
  </si>
  <si>
    <t>Комплект кріплень для монтажу на стіну (анкера, дюбеля, шурупи)</t>
  </si>
  <si>
    <t>Монтаж до стелі</t>
  </si>
  <si>
    <t>Комплект кріплень для монтажу до стелі (трос, затискачі, ланцюг, анкера, дюбеля, шуруп з відкритим кільцем нержавіючий)</t>
  </si>
  <si>
    <t>Монтаж лайт-боксу двостороннього</t>
  </si>
  <si>
    <t>Монтаж Об'ємних світлових символів (за розрахунок береться фактична площа об'ємних елементів)</t>
  </si>
  <si>
    <t>Монтаж на стіну (Провід заздалегідь вивести за шаблоном зі стіни)</t>
  </si>
  <si>
    <t>Комплект кріплень для монтажу на стіну (анкера, дюбеля, шурупи) на м2</t>
  </si>
  <si>
    <t>Комплект кріплень для монтажу до стелі (трос, затискачі, ланцюг, анкера, дюбеля, шуруп з відкритим кільцем нержавіючий) на 1 м2</t>
  </si>
  <si>
    <t xml:space="preserve">Монтаж Об'ємної стандартної світлової навігації </t>
  </si>
  <si>
    <t>Прайс 2. Перелік матеріалів і послуг для виробництва рекламної продукції</t>
  </si>
  <si>
    <t>Спінений білий ПВХ, щільність 0,65-0,7 г/см3</t>
  </si>
  <si>
    <t>5 мм товщина</t>
  </si>
  <si>
    <t>Спінений кольоровий ПВХ</t>
  </si>
  <si>
    <t>3 мм товщина</t>
  </si>
  <si>
    <t xml:space="preserve">Акрил екструдований прозорий </t>
  </si>
  <si>
    <t xml:space="preserve">Акрил литий прозорий </t>
  </si>
  <si>
    <t>акрил молочний</t>
  </si>
  <si>
    <t xml:space="preserve">акрил кольоровий </t>
  </si>
  <si>
    <t>полістирол Білий</t>
  </si>
  <si>
    <t>6 мм товщина</t>
  </si>
  <si>
    <t>полістирол Кольоровий</t>
  </si>
  <si>
    <t>Магнітний вініл без клейової основи (тип А або B)</t>
  </si>
  <si>
    <t>0. 7 мм товщина</t>
  </si>
  <si>
    <t>Плівка самоклеюча прозора</t>
  </si>
  <si>
    <t>ПВХ плівка товщиною 80 мкм, для повноколірного друку; Німеччина, Oracal/Orajet/або аналог</t>
  </si>
  <si>
    <t>Плівка самоклеюча біла</t>
  </si>
  <si>
    <t>Плівка самоклеюча кольорова</t>
  </si>
  <si>
    <t>ПВХ плівка товщиною 75 мкм, для плотерної порізки; Німеччина, Oraca 641</t>
  </si>
  <si>
    <t>Плівка транслюцентного кольорова</t>
  </si>
  <si>
    <t>ПВХ плівка світлорозсіювальна застосовується для виготовлення підсвічуються елементів світлової реклами. ; Німеччина, Oracal 8500</t>
  </si>
  <si>
    <t>Плівка з світлоблокуючим клеєм</t>
  </si>
  <si>
    <t>ПВХ плівка білого кольору, товщиною 100 мкм. Завдяки використання чорного клейового шару дозволяє повністю блокувати колір поверхні, на яку вона обклеєна. ; Німеччина, Oracal +1668</t>
  </si>
  <si>
    <t>Плівка легкознімна біла</t>
  </si>
  <si>
    <t>ПВХ плівка товщиною 80 мкм, для короткострокового і середньострокового зовнішнього застосування (поліакрілатний клей, що знімається); Німеччина, Oracal 620</t>
  </si>
  <si>
    <t>Плівка перфорована біла</t>
  </si>
  <si>
    <t>ПВХ плівка товщиною 180 мкм з високою светопропускной здатністю на основі, що самоклеїться. ; One Way Vision</t>
  </si>
  <si>
    <t>Монтажна плівка (транспортна)</t>
  </si>
  <si>
    <t>Прозора монтажна плівка на поліетиленовій основі без підкладки. Використовується для перенесення аплікацій з самоклеїться плівки на робочу поверхню. ; Німеччина, Oracal MT-95</t>
  </si>
  <si>
    <t>Плівка ламінат для підлоги підвищеної міцності</t>
  </si>
  <si>
    <t>Плівка прозора рельєфна для підлоги ламінації 170 мкм; Німеччина, ORAGUARD</t>
  </si>
  <si>
    <t>Банер литий не просвітний(blockout)</t>
  </si>
  <si>
    <t xml:space="preserve"> Щільність 510 грм/м2</t>
  </si>
  <si>
    <t xml:space="preserve">Банерна сітка </t>
  </si>
  <si>
    <t>Щільність 270 грм/м2</t>
  </si>
  <si>
    <t>хомут пластиковий</t>
  </si>
  <si>
    <t>для натяжки банера</t>
  </si>
  <si>
    <t xml:space="preserve">шт. </t>
  </si>
  <si>
    <t>Канат</t>
  </si>
  <si>
    <t>метр погонний</t>
  </si>
  <si>
    <t>Алюмінієвий профіль труба 40х20х1.7</t>
  </si>
  <si>
    <t>Алюмінієва труба прямокутна анодирувана АН21.Колір: срібло. Довжина профілю - 6 метрів. сплав АД31Т5</t>
  </si>
  <si>
    <t>Алюмінієвий профіль труба 20х20х1,5 ПАС-131</t>
  </si>
  <si>
    <t>Алюмінієва труба анодирувана АН21.Колір: срібло. Довжина профілю - 6 метрів. сплав АД31Т5</t>
  </si>
  <si>
    <t>Алюмінієва рамка з 32-Й клік-системи А1</t>
  </si>
  <si>
    <t>Клік-система: 32-я; Формат рамки: А1; Форма кутів: з прямими кутами; Захисний ембос. пластик 0. 5мм</t>
  </si>
  <si>
    <t>Алюмінієва рамка з 32-Й клік-системи А2</t>
  </si>
  <si>
    <t>Клік-система: 32-я; Формат рамки: А2; Форма кутів: з прямими кутами; Захисний ембос. пластик 0. 5мм</t>
  </si>
  <si>
    <t xml:space="preserve">ДСП </t>
  </si>
  <si>
    <t>Деревно-стружкові плити ламінована кольорова 16 мм; ДСП KRONOSPAN</t>
  </si>
  <si>
    <t xml:space="preserve">Кромка ABS кольорова </t>
  </si>
  <si>
    <t>товщина 0. 4 мм ширина 22; REHAU</t>
  </si>
  <si>
    <t>МДФ Плита</t>
  </si>
  <si>
    <t>МДФ Плита 16 мм не ламінована; МДФ ПЛИТИ КОРОСТЕНЬ</t>
  </si>
  <si>
    <t>Екструдований пінополістирол (Стиродур)</t>
  </si>
  <si>
    <t>30 мм Товщина</t>
  </si>
  <si>
    <t>лист</t>
  </si>
  <si>
    <t>50 мм Товщина</t>
  </si>
  <si>
    <t>Оцинкування листова</t>
  </si>
  <si>
    <t>0. 55 мм товщина</t>
  </si>
  <si>
    <t>Композитний матеріал кольоровий</t>
  </si>
  <si>
    <t>3 мм товщина з товщиною покриття 0. 21 мм</t>
  </si>
  <si>
    <t>Композитний матеріал спец. фактура</t>
  </si>
  <si>
    <t>3 мм товщина з товщиною покриття 0. 3 мм</t>
  </si>
  <si>
    <t>Блок живлення герметичний 12 Вольт</t>
  </si>
  <si>
    <t>Потужність 60 Вт; ELF, Mean Well</t>
  </si>
  <si>
    <t>Світлодіодна стрічка</t>
  </si>
  <si>
    <t>світлодіодний модуль</t>
  </si>
  <si>
    <t>Матеріали для виготовлення металевих конструкцій</t>
  </si>
  <si>
    <t>Труба 40х20х3 мм в виробі (матеріал+робота+грунтовка+фарбування в колір по RAL); 1м. п (у виробі)</t>
  </si>
  <si>
    <t xml:space="preserve">УФ Друк на плівці Білій </t>
  </si>
  <si>
    <t xml:space="preserve">якість друку 1440 dpi (УФ 4+0), матеріал, послуга друку, підрізування за форматом, упаковка </t>
  </si>
  <si>
    <t xml:space="preserve">УФ Друк на плівці Прозорої </t>
  </si>
  <si>
    <t xml:space="preserve">якість друку 1440 dpi (УФ 5+0), матеріал, послуга друку, підрізування за форматом, упаковка </t>
  </si>
  <si>
    <t xml:space="preserve">Друк на плівці сольвентний з ламінуванням </t>
  </si>
  <si>
    <t xml:space="preserve">якість друку 1440 dpi (еко сольвент) матеріал, послуга друку, ламінація прозорою плівкою, підрізування за форматом, упаковка </t>
  </si>
  <si>
    <t>Друк на плівка легкознімній</t>
  </si>
  <si>
    <t xml:space="preserve">якість друку 1440 dpi (еко сольвент), матеріал, послуга друку, підрізування за форматом, упаковка </t>
  </si>
  <si>
    <t xml:space="preserve">ламінація плівкою </t>
  </si>
  <si>
    <t xml:space="preserve">Ламінація прозорою плівкою, підрізування за форматом, упаковка </t>
  </si>
  <si>
    <t>Прицільна плотерна порізка друку на плівці</t>
  </si>
  <si>
    <t>Криволінійна порізка зображення</t>
  </si>
  <si>
    <t>Друк 4+0 на банері (литий 510  г/м2)</t>
  </si>
  <si>
    <t xml:space="preserve">якість друку 1440 dpi (УФ друк), ширина запечатки не менше 3-х метрів Постпечать: підрізування за форматом, люверси, підкоміри, спайка, упаковка в стреч плівку або папір входить у вартість виробу. </t>
  </si>
  <si>
    <t>Друк (4+0) на банері becklit просветном (литий 510  г/м2)</t>
  </si>
  <si>
    <t xml:space="preserve">якість друку 1440 dpi (еко сольвент), ширина запечатки не менше 3-х метрів Постпечать: підрізування за розміром, люверси, підкоміри, спайка, упаковка в стреч плівку або папір входить у вартість виробу. </t>
  </si>
  <si>
    <t>Друк (4+0) на банерна сітці 270 г/м2</t>
  </si>
  <si>
    <t>установка люверса</t>
  </si>
  <si>
    <t>Установка люверса (включаючи сам люверс)</t>
  </si>
  <si>
    <t>поклейка плівки</t>
  </si>
  <si>
    <t xml:space="preserve">Виготовлення пластикових площин з обклеюванням плівкою. </t>
  </si>
  <si>
    <t xml:space="preserve"> демонтаж плівки </t>
  </si>
  <si>
    <t>демонтаж плівки, очищення від клею і бруду з урахуванням спец. засобів</t>
  </si>
  <si>
    <t>Друк 4+0 УФ на ПВХ пластику білому</t>
  </si>
  <si>
    <t>Послуга Друк УФ 1440 dpi з урахуванням матеріалу, криволінійної/прямолінійною порізки. упаковка</t>
  </si>
  <si>
    <t>Друк 4+4 УФ на ПВХ пластику білому</t>
  </si>
  <si>
    <t>Друк 5+5 УФ на ПВХ пластику кольоровому 3 мм</t>
  </si>
  <si>
    <t>Друк 4+0 УФ на акрилі молочному</t>
  </si>
  <si>
    <t>Друк 4+4 УФ на акрилі молочному</t>
  </si>
  <si>
    <t xml:space="preserve">Друк 5+0 УФ на акрилі прозорому </t>
  </si>
  <si>
    <t xml:space="preserve">Друк 5+5 УФ на акрилі прозорому </t>
  </si>
  <si>
    <t>Друк 5+0 УФ на акрилі кольоровому 3 мм</t>
  </si>
  <si>
    <t>Друк 5+5 УФ на акрилі кольоровому 3 мм</t>
  </si>
  <si>
    <t>Порізка ДСП прямолінійна</t>
  </si>
  <si>
    <t>ДСП кольорова 16 мм</t>
  </si>
  <si>
    <t>Порізка ДСП криволінійна</t>
  </si>
  <si>
    <t>Порізка МДФ прямолінійна</t>
  </si>
  <si>
    <t>МДФ Плита 16 - 18 мм</t>
  </si>
  <si>
    <t>Порізка МДФ криволінійна</t>
  </si>
  <si>
    <t>Порізка термоструной Екструдованого пінополістиролу (Стиродур)</t>
  </si>
  <si>
    <t>Монтаж Алюмінієвої клік рамки А1</t>
  </si>
  <si>
    <t>Монтаж з урахуванням комплекту кріплень для монтажу (саморізи, шурупи, спінений скотч)</t>
  </si>
  <si>
    <t>Монтаж Алюмінієвої клік рамки А2</t>
  </si>
  <si>
    <t>Монтаж банера (всередині приміщення)</t>
  </si>
  <si>
    <t xml:space="preserve">Спосіб натяжки банера через люверси за допомогою каната/троса/стяжок. </t>
  </si>
  <si>
    <t xml:space="preserve">демонтаж </t>
  </si>
  <si>
    <t xml:space="preserve">Демонтаж пластика ПВХ </t>
  </si>
  <si>
    <t>Демонтаж банера на висоті</t>
  </si>
  <si>
    <t>Демонтаж оракалу з ламінуванням на ступенях</t>
  </si>
  <si>
    <t>Демонтаж оракалу всередині приміщення</t>
  </si>
  <si>
    <t xml:space="preserve">Демонтаж старих внутрішніх вивісок </t>
  </si>
  <si>
    <t>фарбування</t>
  </si>
  <si>
    <t>Зачистка, грунтовка і фарбування металоконструкцій</t>
  </si>
  <si>
    <t>Фарбування МДФ по RAL</t>
  </si>
  <si>
    <t>Шпаклівка і фарбування екструдованого пінополістиролу</t>
  </si>
  <si>
    <t>Фарбування екструдованого пінополістиролу</t>
  </si>
  <si>
    <t>монтаж ПВХ</t>
  </si>
  <si>
    <t>комплект кріплень для монтажу ПВХ до стіни (спінений скотч, дюбеля, рідкі цвяхи) за 1м2</t>
  </si>
  <si>
    <t>Монтаж пластика ПВХ без/с печаткою до стелі на підвіси висота 4-8м</t>
  </si>
  <si>
    <t>комплект кріплень для монтажу ПВХ до стелі (дюбеля стельові, трос, затискачі)</t>
  </si>
  <si>
    <t>Прайс 3. Супутні послуги та витрати</t>
  </si>
  <si>
    <t>Автовишка</t>
  </si>
  <si>
    <t>Оренда Автовишки. Висота підйому люльки макс, 15 м.</t>
  </si>
  <si>
    <t>зміна</t>
  </si>
  <si>
    <t>Оренда Автовишки. Висота підйому люльки макс, 18 м.</t>
  </si>
  <si>
    <t>Оренда Автовишки. Висота підйому люльки макс, 22 м.</t>
  </si>
  <si>
    <t>Оренда Автовишки. Висота підйому люльки макс, 15 м. Вартість за пів зміни</t>
  </si>
  <si>
    <t>0,5 зміни</t>
  </si>
  <si>
    <t>Оренда Автовишки. Висота підйому люльки макс, 18 м. Вартість за пів зміни</t>
  </si>
  <si>
    <t>Оренда Автовишки. Висота підйому люльки макс, 22 м. Вартість за пів зміни</t>
  </si>
  <si>
    <t>Вишка-тура</t>
  </si>
  <si>
    <t xml:space="preserve">Оренда конструкції "Вишка-тура" служить для організації будівельних і ремонтних робіт, монтажу зовнішньої/внутрішньої реклами, а також для інших видів висотних робіт. </t>
  </si>
  <si>
    <t>доба</t>
  </si>
  <si>
    <t>Електро Ножничний підйомник</t>
  </si>
  <si>
    <t>Ножичний підйомник. Висота підйому платформи: 6.10м</t>
  </si>
  <si>
    <t xml:space="preserve">Доставка і вивезення спецтехніки </t>
  </si>
  <si>
    <t>кран</t>
  </si>
  <si>
    <t>Оренда крана вартість за зміну</t>
  </si>
  <si>
    <t>Транспортні витрати громадським міжміським транспортом</t>
  </si>
  <si>
    <t>Вказати максимальну вартість проїзду громадським міжміським транспортом в межах України одного фахівця Підрядника на об'єкт Замовника в грн. з ПДВ. Вартість проїзду може бути переглянута в разі подорожчання вартості проїзду підтвердженого офіційним листом від компанії перевізника.</t>
  </si>
  <si>
    <t>Транспортні витрати службового автотранспорту</t>
  </si>
  <si>
    <t>Вказати вартість за 1 км шляху до об'єкта Замовника службовим легковим автотранспортом грн. з ПДВ. Відстань розраховується від центру міста виїзду в центр міста прибуття. Вартість може бути переглянута в разі подорожчання або здешевлення середньоринкової вартості за літр палива марки А-95 і ДТ більш ніж на 5%. Під легковим автотранспортом маються на увазі всі легкові типи автомобілів вантажопідйомністю до 3,5 тонн.</t>
  </si>
  <si>
    <t>км</t>
  </si>
  <si>
    <t>Вказати вартість за 1 км шляху до об'єкта Замовника службовим вантажним автотранспортом грн. з ПДВ. Відстань розраховується від центру міста виїзду в центр міста прибуття. Вартість може бути переглянута в разі подорожчання або здешевлення середньоринкової вартості за літр палива марки А-95 і ДТ більш ніж на 5%. Під вантажним автотранспортом маються на увазі всі типи вантажних автомобілів вантажопідйомністю більше 3,5 тонн. Вантажний автомобіль довжиною до 5 м.</t>
  </si>
  <si>
    <t>Вказати вартість за 1 км шляху до об'єкта Замовника службовим вантажним автотранспортом грн. з ПДВ. Відстань розраховується від центру міста виїзду в центр міста прибуття. Вартість може бути переглянута в разі подорожчання або здешевлення середньоринкової вартості за літр палива марки А-95 і ДТ більш ніж на 5%. Під вантажним автотранспортом маються на увазі всі типи вантажних автомобілів вантажопідйомністю більше 3,5 тонн. Вантажний автомобіль понад 5м.</t>
  </si>
  <si>
    <t xml:space="preserve">Виїзд на об'єкт в місті дислокації підрядної організації (монтаж/заміри/експертиза). </t>
  </si>
  <si>
    <t>Виїзд на об'єкт монтажної бригади (громадський транспорт)</t>
  </si>
  <si>
    <t>Виїзд на об'єкт монтажної бригади (легковий автотранспорт)</t>
  </si>
  <si>
    <t>Виїзд на об'єкт монтажної бригади (вантажний автотранспорт)</t>
  </si>
  <si>
    <t>Робота альпіністів</t>
  </si>
  <si>
    <t xml:space="preserve">Позиція допоміжна і використовується в разі неможливості оцінки робіт відповідно до стандартних позиціях. </t>
  </si>
  <si>
    <t>люд/година</t>
  </si>
  <si>
    <t>Робота фахівця з виробництва/збірці вироби</t>
  </si>
  <si>
    <t>технічний Ескіз</t>
  </si>
  <si>
    <t>Підготовка технічного опису вироби для узгодження технічних характеристик з адміністрацією об'єктів</t>
  </si>
  <si>
    <t>Проект для монтажу внутрішньої навігації (складний)</t>
  </si>
  <si>
    <t>Розрахунок всіх несучих елементів рекламоносія (креслярська документація із зазначенням всіх розмірів, вітрові навантаження на всі елементи рекламоносія, навантаження на даху на м2, розрахунок на НЕ перевертання конструкції). Проект виконується із зазначенням всіх ДСТУ, Сніпов, ДБН.</t>
  </si>
  <si>
    <t>експлуатаційне обслуговування</t>
  </si>
  <si>
    <t>Діагностика не робочої конструкції без використання вишки</t>
  </si>
  <si>
    <t>Заміна блоку живлення з урахуванням мінімально необхідних комплектуючих (дроти, клемники)</t>
  </si>
  <si>
    <t>Заміна трансформатора з урахуванням мінімально необхідних комплектуючих (дроти, клемники)</t>
  </si>
  <si>
    <t>Заміна прожектора з урахуванням мінімально необхідних комплектуючих (дроти, клемники)</t>
  </si>
  <si>
    <t>Ремонт металоконструкцій (зачистка, грунтовка, фарбування в РАЛ). з урахуванням всіх витратних матеріалів але без урахування спецтехніки та транспортних.</t>
  </si>
  <si>
    <t>Заміна світлотехніки в об'ємних символах (демонтаж старих світлодіодних модулів, установка нових світлодіодних модулів, електромонтажні роботи, нові блоки живлення) з урахуванням роботи з розбирання та збирання. Кількість модулів узгоджується попередньо на підставі схеми установки діодів від постачальника (враховується фактична площа об'ємних елементів).</t>
  </si>
  <si>
    <t>Проведення ремонтних робіт на невеликій висоті (зі сходів, з лісів) без використання спецтехніки (узгоджується окремо при наданні відповідної аргументації)</t>
  </si>
  <si>
    <t>Проведення ремонтних робіт на великій висоті з використанням спецтехніки (узгоджується окремо при наданні відповідної аргументації)</t>
  </si>
  <si>
    <t>Упаковка рекламної продукції для подальшого транспортування</t>
  </si>
  <si>
    <t>Упаковка в пухирчасто-повітряну плівку/гофра+стрейч</t>
  </si>
  <si>
    <t>м3</t>
  </si>
  <si>
    <t>Вивіз рекламної навігації на утилізацію</t>
  </si>
  <si>
    <t xml:space="preserve">Робота з вивезення на утилізацію (без оформлення документів по утилізації). </t>
  </si>
  <si>
    <t>Витрати на відрядження/добові</t>
  </si>
  <si>
    <t>Витрати на відрядження/добові оплачуються тільки при проведенні роботи в регіонах</t>
  </si>
  <si>
    <t>люд/день</t>
  </si>
  <si>
    <t>проживання</t>
  </si>
  <si>
    <t>Вартість вказується з розрахунку проживання в добу до 2 (двох) осіб.</t>
  </si>
  <si>
    <t>Заміри</t>
  </si>
  <si>
    <t>Вартість послуги здійснення замірів на об'єкті без урахування транспортних і витрат на відрядження. Заміри за однією адресою в незалежності від кількості і типів площин враховується як одна послуга.</t>
  </si>
  <si>
    <t>Адресна програма надана в Додатку 2.</t>
  </si>
  <si>
    <t>Перелік робіт, матеріалів та ескізів надано в Додатку 3.</t>
  </si>
  <si>
    <t>•  Комерційну пропозицію у форматі Додатку 2 в Excel;</t>
  </si>
  <si>
    <t>•  Комерційну пропозицію у форматі Додатку 3 в Excel;</t>
  </si>
  <si>
    <t>Критеріями вибору переможця є:</t>
  </si>
  <si>
    <t>•  достатня кількість кваліфікованого персоналу для одночасного виконання робіт на 5-6 об'єктах Замовника;</t>
  </si>
  <si>
    <t>•  можливість надання персонального менеджера;</t>
  </si>
  <si>
    <t>•  мінімальна ціна.</t>
  </si>
  <si>
    <t>Умови Договору мають відповідати акцептованій пропозиції Учасника.</t>
  </si>
  <si>
    <t>Лицьова сторона - композит ECOBOND кольоровий (фрезерування у вигляді касети глибиною 60-80мм), прорезка символів+акрил молочний 3 мм, установка з внутрішньої сторони. Тильна сторона композитний лист. Підсвічування світлодіодні модулі ELF, Rishang.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 Для цього елемента передбачити внутрішній металокаркас з профільної труби 20х20 мм (робота+грунтовка+фарбування в світло сірий колір)</t>
  </si>
  <si>
    <t>Лицьова сторона - акрил молочний 4мм+оракал серії 8500 (аплікація) або плівка с/к з друком і ламінуванням. Торець - ПВХ 5 мм, плівка 641 кольорова. Тильна сторона і відповідний борт ПВХ 5 мм. Підсвічування світлодіодні модулі ELF, Rishang.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 Для цього елемента передбачити внутрішній металокаркас з профільної труби 20х20 мм (робота+грунтовка+фарбування в світло сірий колір)</t>
  </si>
  <si>
    <t>Лицьова сторона - банер на просвіт (друк на Бекліа двостороння). Для цього елемента передбачити внутрішній металокаркас з профільної труби 20х20/40х20мм. Борт - лист оцинкований 0. 65мм пофарбований в РАЛ з загином на лицьові частини лайтбоксу. Задник лист оцинкований 1мм. Підсвічування світлодіодні модулі ELF, Rishang.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 Для цього елемента передбачити внутрішній металокаркас з профільної труби 20х20 мм (робота+грунтовка+фарбування в світло сірий колір)</t>
  </si>
  <si>
    <t>Лицьова сторона - Тканина Backlit (світлорозсіювальна) 170  г/м2, кант для текстилю (14х3 мм) з пришиттям до тканини. Профіль для виготовлення текстильних ЛБ "Односторонній" ProTextile 100 (РТ 100). Куточок з'єднувальний для профілю РТ 100. Внутрішній каркас - Профіль 2721 торгово виставковий, стик гвинтовий. Кронштейн для профілю ProTextile 100 (РТ 100) підсилювальний. Задник - Оцинкований лист 0. 65 мм. Підсвічування світлодіодні модулі, лінзи, лінійки ELF, Rishang.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t>
  </si>
  <si>
    <t>Лицьова сторона (2 сторони) - композит ECOBOND кольоровий (фрезерування у вигляді касет 2шт глибиною 60-80мм), прорезка символів)+акрил ALTUGLAS EX (молочний) 3 мм, установка з внутрішньої сторони. Для цього елемента передбачити внутрішній металокаркас з профільної труби 20х20 мм (робота+грунтовка+фарбування в світло сірий колір). Підсвічування світлодіодні модулі ELF, Rishang.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t>
  </si>
  <si>
    <t xml:space="preserve">Лицьова сторона 2 сторони - акрил молочний 3 мм+оракал серії 8500 (аплікація) або плівка с/к з друком і ламінуванням. Борт - ПВХ 5мм, плівка 641.Підсвічування світлодіодні модулі ELF, Rishang.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 </t>
  </si>
  <si>
    <t xml:space="preserve">Лицьова сторона 2 сторони - акрил молочний 6мм+оракал серії 8500 (аплікація) або плівка с/к з друком і ламінуванням. Для цього елемента передбачити внутрішній металокаркас з профільної труби 20х20 мм (робота+грунтовка+фарбування в світло сірий колір). Борт - ПВХ 6мм, плівка 641.Підсвічування світлодіодні модулі ELF, Rishang.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 </t>
  </si>
  <si>
    <t xml:space="preserve">Лицьова сторона 2 сторони - банер на просвіт (друк на Бекліа двостороння). Для цього елемента передбачити внутрішній металокаркас з профільної труби 20х20/40х20мм. Борт - лист металево 0. 65 мм пофарбований в РАЛ з загином на лицьові частини лайтбоксу. Підсвічування світлодіодні модулі ELF, Rishang. Блоки живлення ELF, Meanwell. Яскравість світловий площини не менше 2880 люксів на 1 м2.Вся електрична розводка при підключенні, повинна бути виконана відповідно до пожежних норм. </t>
  </si>
  <si>
    <t xml:space="preserve">Лицьова сторона 2 сторони - Тканина Backlit (світлорозсіювальна) 170  г/м2, кант для текстилю (14х3 мм) з пришиттям до тканини. Профіль для виготовлення текстильних ЛБ "Двосторонній" ProTextile 120 (РТ 120). Куточок з'єднувальний для профілю РТ 120. Внутрішній каркас - Профіль 2721 торгово виставковий, стик гвинтовий. Підсвічування світлодіодні модулі, лінзи, лінійки ELF, Rishang. Блоки живлення ELF, Meanwell. Світлодіодне підсвічування розміщена на внутрішній поверхні з оцинкованого листа 0. 65 мм. з двох боків. Яскравість світловий площини не менше 2880 люксів на 1 м2.Вся електрична розводка при підключенні, повинна бути виконана відповідно до пожежних норм. </t>
  </si>
  <si>
    <t>Тильна частина букв ПВХ 3 мм; Борт (торець) ПВХ 3-4 мм; Лицьова (світлова) частину Акрил молочний 3 мм, Композит RAL 2004; Підсвічування букв проводиться світлодіодними модулями білого або кольорового кольору, світіння має бути рівномірним (без затемнень) по всій площині. Блоки живлення ELF, Meanwell. Яскравість світловий площини не менше 1080 люксів на 1 м2.Вся електрична розводка при підключенні, повинна бути виконана відповідно до пожежних норм.</t>
  </si>
  <si>
    <t>120 smd 2835/IP 33/розмір 5000 * 10 * 2 мм; ELF, Rishang</t>
  </si>
  <si>
    <t>1 (smd 2835), лінза/IP67/0. 55 Вт; ELF, Rishang</t>
  </si>
  <si>
    <t>Адресна доставка продукції або витратних матеріалів</t>
  </si>
  <si>
    <t>Вартість доставки продукції оплачується відповідно до товарно-транспортної накладної ліцензованого перевізника. При використанні в проекті вантажного службового автотранспорту, вартість доставки вантажу допустимого для перевезень в габаритах службового автотранспорту, додатково оплачуватися не буде.</t>
  </si>
  <si>
    <t>У разі наявності в ціні матеріалів валютної складової, вказати:
   1. Курс валюти на дату даної пропозиції;</t>
  </si>
  <si>
    <t>Підтвердити наявність переліку відповідного обладнання, власної матеріально-технічної бази, працівників відповідної кваліфікації</t>
  </si>
  <si>
    <t>Підтвердити можливість роботи на об'єктах за адресною програмою (Додаток 2)</t>
  </si>
  <si>
    <t>Підтвердити можливість забезпечення одночасної роботи на 5-6 об'єктах</t>
  </si>
  <si>
    <t>Вказати можливість тимчасового зберігання товару на складі Підрядника без збільшення тендерної ціни</t>
  </si>
  <si>
    <t>Тендерна пропозиція має включати вартість матеріалів, робіт, транспортні витрати, витрати на упаковку та доставку матеріалів, витрати на відрядження, інші супутні та накладні витрати. Підтвердити</t>
  </si>
  <si>
    <t>Строк виконання нескладного попереднього розрахунку вартості робіт з виготовлення та надання послуг на поточне оформлення ТРЦ має складати не більше 1 робочого дня. Під нескладним розрахунком мається на увазі запит, що містить стандартні тендерні позиції до 10 рядків. Підтвердити</t>
  </si>
  <si>
    <t>Строк надання зворотного зв'язку (e-mail або телефонний зв'язок) має складати не більше 3-х годин. У разі запиту після 16:00, зворотний зв'язок повинен бути наданий не пізніше 10:00 наступного робочого дня. Підтвердити</t>
  </si>
  <si>
    <t>Підрядник має надати персонального менеджера, якій буде відповідати за взаємодію з Замовником. Підтвердити</t>
  </si>
  <si>
    <t>Якщо Замовник оплачує Підряднику витрати на вантажний автотранспорт, окремо враховувати доставку рекламних матеріалів Замовник не буде. Виняток становить тільки доставка продукції, яка перевищує розміри вантажного автотранспорту Підрядника. Підтвердити</t>
  </si>
  <si>
    <t>Транспортні витрати в межах міста дислокації компанії Підрядника оплачуються по розцінці "Виїзд на об'єкт в місті дислокації підрядної організації" (Додаток 3, позиції 139-141). Підтвердити</t>
  </si>
  <si>
    <t>При використанні легкового службового автотранспорту та участі монтажної бригади до 3-х чоловік (без урахування водія), додатково вартість витрат на громадський міжміський транспорт оплачуватися не буде. Підтвердити</t>
  </si>
  <si>
    <t>Доставка матеріалів оцінюється відповідно до рахунку або накладної від компанії перевізника. Доставка матеріалів автотранспортом Підрядника окремо не оплачується. Підтвердити</t>
  </si>
  <si>
    <t>Остаточна вартість металоконструкцій розраховується відповідно до затвердженого Замовником ескізу або проекту. Підтвердити</t>
  </si>
  <si>
    <t>Формування вартості робіт і матеріалів, яких немає в тендерному запиті, приймається тільки після узгодження з Замовником. Підтвердити</t>
  </si>
  <si>
    <t>Вартість матеріалів має включати вартість технологічних відходів виробництва. Транспортні витрати, витрати на відрядження та доставку матеріалів розцінюються окремо. Підтвердити</t>
  </si>
  <si>
    <t>Строк виконання попереднього розрахунку підвищеної складності вартості робіт з виготовлення та надання послуг на поточне оформлення ТРЦ має складати не більше 2 робочих днів. Під розрахунком підвищеної складності мається на увазі запит, що містить стандартні тендерні позиції від 10 до 30 рядків. Підтвердити</t>
  </si>
  <si>
    <t>Строк виконання попереднього розрахунку вартості робіт з експлуатаційного обслуговування (ремонт вивісок, навігацій та інших рекламних конструкцій) має складати не більше 2 робочих днів. Підтвердити</t>
  </si>
  <si>
    <t>Строк виконання попереднього розрахунку вартості робіт з оформлення навігації під відкриття/реформат (як тендерні стандартні позиції так і позиції не враховані в тендері) має складати не більше 3 робочих днів. Підтвердити</t>
  </si>
  <si>
    <t>Строк виконання замірів/діагностики та надання технічної інформації та розмірів в цифровому вигляді має складати не більше 5 робочих днів. Підтвердити</t>
  </si>
  <si>
    <t>Строк надання інформації для оформлення допуску на проведення всіх типів робіт має бути не менше ніж за три робочих дні до початку робіт. Інформація для допуску повинна містити прізвища монтажників, контактні дані, можливий час початку робіт, а так само тривалість проведення робіт. Підтвердити</t>
  </si>
  <si>
    <t>Строк виконання робіт по ремонту рекламних вивісок і рекламоносіїв після узгодження кошторису має складати не більше 5 робочих днів. Підтвердити</t>
  </si>
  <si>
    <t>Строк виконання робіт по виробництву і монтажу за поточним оформленням після узгодження кошторису має складати не більше 10 робочих днів. Підтвердити</t>
  </si>
  <si>
    <t>Строк надання фотозвіту має складати не більше 2 робочих днів. Підтвердити</t>
  </si>
  <si>
    <t>Строк надання рахунку-фактури та додатків до Договору після узгодження кошторису має складати не більше 3 робочих днів. Підтвердити</t>
  </si>
  <si>
    <t>Строк надання всіх бухгалтерських документів (видаткова накладна, акт виконаних робіт, зареєстрована податкова накладна) по закритим і поточними проектами за запитом Замовника має складати не більше 3 робочих днів. Підтвердити</t>
  </si>
  <si>
    <t>Роботи з поточного оформлення приймаються на підставі наданого фотозвіту і підписаного представником Замовника Акту приймання робіт. Фотозвіт повинен надаватися мінімум в трьох ракурсах на кожний виріб. Підтвердити</t>
  </si>
  <si>
    <t>В гарантійні зобов'язання мають входити всі супутні та транспортні витрати. Підтвердити</t>
  </si>
  <si>
    <t>Строк гарантійної заміни неякісного товару має складати не більше 7 робочих днів. Підтвердити</t>
  </si>
  <si>
    <t>Строк гарантійної експлуатації блоків живлення світлотехніки (гарантія на виріб) має бути не менше 2 років. Зазначити</t>
  </si>
  <si>
    <t>Строк гарантійної експлуатації світлодіодних модулів світлотехніки (гарантія на виріб) має бути не менше 3 років. Зазначити</t>
  </si>
  <si>
    <t>Строк гарантійної експлуатації світлодіодних стрічок світлотехніки (гарантія на виріб) має бути не менше 1 року. Зазначити</t>
  </si>
  <si>
    <t>Гарантійний термін на роботи по заміні світлотехніки має бути не менше 2 років. Зазначити</t>
  </si>
  <si>
    <t>Термін гарантійної експлуатації металоконструкцій (гарантія на виріб і роботи пов'язані з ним) має бути не менше 5 років. Зазначити</t>
  </si>
  <si>
    <t>Гарантійний термін експлуатації виробу з пластика (на виріб і роботи пов'язані з ним) має бути не менше 2 років. Зазначити</t>
  </si>
  <si>
    <t>На підставі рекламації від Замовника Підрядник має замінити неякісний товар по гарантії упродовж всього строку дії договору даної закупівлі. Підтвердити</t>
  </si>
  <si>
    <t>Умови оплати: безготівкова оплата виконується протягом 5 банківських днів після надання Підрядником всіх бухгалтерських документів (рахунок-фактура, видаткова накладна, акт виконаних робіт, зареєстрована податкова накладна) та фотозвіту. На проекти, вартість яких вище 50 000 грн. з ПДВ. Підтвердити</t>
  </si>
  <si>
    <t>Оплата за доставку продукції на об'єкт, у разі залучення компанії перевізника, здійснюється за умови надання Підрядником скан-копії_x000D_товарно-транспортної накладної ліцензованого перевізника. Підтвердити</t>
  </si>
  <si>
    <t>Оплата за використання спецтехніки здійснюється за умови надання Підрядником заповненого та підписаного представником Замовника акту обліку робочого часу. Підтвердити</t>
  </si>
  <si>
    <t>Оплата за відрядження спеціалістів Підрядника (проживання, добові) здійснюється за умови надання Підрядником заповненого та підписаного представником Замовника акту обліку робочого часу. Підтвердити</t>
  </si>
  <si>
    <t>Оплата за проїзд спеціалістів Підрядника на об'єкт Замовника здійснюється за умови надання Підрядником копій проїзних документів. Підтвердити</t>
  </si>
  <si>
    <t>Виготовлення, монтаж та обслуговування елементів внутрішньої РІС-навігації в ТРЦ</t>
  </si>
  <si>
    <t>Строк виконання попереднього розрахунку вартості робіт по банерним конструкціям, навігаційним боксам та по іншим виробам підвищеної складності має складати не більше 3 робочих днів. Попередній розрахунок надається в зазначений строк. Кошторис може коригуватися після надання технічного ескізу або проекту. Підтвердити</t>
  </si>
  <si>
    <t>Строк виконання робіт по виробництву і монтажу внутрішньої РІС-навігації в ТРЦ при реформаті/відкритті магазину після узгодження кошторису має складати не більше 10 робочих днів. Підтвердити</t>
  </si>
  <si>
    <t>Роботи по внутрішній РІС-навігації в ТРЦ до відкриття/реформату магазину, приймаються представником Замовника на підставі технічного завдання, технічних ескізів і проектів. Підтвердити</t>
  </si>
  <si>
    <t>Метою закупівлі є вибір підрядника, який має виконувати виготовлення, монтаж та обслуговування елементів внутрішньої РІС-навігації в торгово-розважальних центрах (далі - ТРЦ), де розташовані торгові точки Замовника.</t>
  </si>
  <si>
    <t>•  Офіційний лист про наявність власної матеріально-технічної бази, в якому зазначити: адресу та площу власного виробничого приміщення, перелік обладнання, перелік технічних фахівців відповідної кваліфікації, в тому числі таких, які мають відповідний допуск до виконання заявлених в даній закупівлі робіт;</t>
  </si>
  <si>
    <t>Додатки 1, 2, 3 та 4 є невід'ємними частинами даної документації процедури закупівлі.</t>
  </si>
  <si>
    <t>Ескізи прикладів елементів внутрішньої РІС-навігації надано в Додатку 4.</t>
  </si>
  <si>
    <t>Банерна конструкція (Додаток 4, Ескіз 1)</t>
  </si>
  <si>
    <t>Виготовлення лайт-боксу одностороннього (Додаток 4, Ескіз 2, 3, 4)</t>
  </si>
  <si>
    <t>Виготовлення лайт-боксу двостороннього (Додаток 4, Ескіз 5, 6, 7, 8, 9, 10)</t>
  </si>
  <si>
    <t>Об'ємні світлові символи білі (Додаток 4, Ескіз 11) (за розрахунок береться фактична площа об'ємних елементів)</t>
  </si>
  <si>
    <t>Об'ємні світлові символи кольорові (Додаток 4, Ескіз 11) (за розрахунок береться фактична площа об'ємних елементів)</t>
  </si>
  <si>
    <t>Об'ємні світлові символи кольорові на композиті (Додаток 4, Ескіз 12) (за розрахунок береться фактична площа об'ємних елементів)</t>
  </si>
  <si>
    <t>Композитне оформлення (Додаток 4, Ескіз 13)</t>
  </si>
  <si>
    <t>Об'ємна двостороння конструкція-вказівник (Додаток 4, Ескіз 14)</t>
  </si>
  <si>
    <t>Строк виконання технічного ескізу рекламної конструкції після узгодження кошторису має складати не більше 3 робочих днів.</t>
  </si>
  <si>
    <t>Строк виконання проекту рекламної конструкції ліцензованим проектантом після узгодження кошторису має складати не більше 7 робочих днів. Підтвердити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</si>
</sst>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р_._-;\-* #,##0.00_р_._-;_-* &quot;-&quot;??_р_._-;_-@_-"/>
    <numFmt numFmtId="165" formatCode="[$-FC22]d\ mmmm\ yyyy&quot; р.&quot;;@"/>
    <numFmt numFmtId="166" formatCode="[&lt;=9999999]0##\-##\-##;\(0##\)\ ###\-##\-##"/>
    <numFmt numFmtId="167" formatCode="#,##0_ ;[Red]\-#,##0\ "/>
    <numFmt numFmtId="168" formatCode="#,##0;\-#,##0"/>
    <numFmt numFmtId="169" formatCode="_-* #,##0\ _г_р_н_._-;\-* #,##0\ _г_р_н_._-;_-* &quot;-&quot;\ _г_р_н_._-;_-@_-"/>
    <numFmt numFmtId="170" formatCode="_-* #,##0.00\ _г_р_н_._-;\-* #,##0.00\ _г_р_н_._-;_-* &quot;-&quot;??\ _г_р_н_._-;_-@_-"/>
    <numFmt numFmtId="171" formatCode="_-* #,##0\ &quot;грн.&quot;_-;\-* #,##0\ &quot;грн.&quot;_-;_-* &quot;-&quot;\ &quot;грн.&quot;_-;_-@_-"/>
    <numFmt numFmtId="172" formatCode="_-* #,##0.00\ &quot;грн.&quot;_-;\-* #,##0.00\ &quot;грн.&quot;_-;_-* &quot;-&quot;??\ &quot;грн.&quot;_-;_-@_-"/>
    <numFmt numFmtId="173" formatCode="#,##0;[Red]\-#,##0;;&quot;Error: Entry must be a number&quot;"/>
    <numFmt numFmtId="174" formatCode="#,##0;\(#,##0\)"/>
    <numFmt numFmtId="175" formatCode="[=0]\ &quot;0%&quot;;;0.00%"/>
    <numFmt numFmtId="176" formatCode="[=0]&quot; 0%&quot;;[&lt;0]General;0.00%"/>
    <numFmt numFmtId="177" formatCode="#,##0;[Red]\-#,##0"/>
    <numFmt numFmtId="178" formatCode="#,##0;\-#,##0;;&quot;Agency Cost&quot;"/>
    <numFmt numFmtId="179" formatCode="#,##0.00;\-#,##0.00"/>
    <numFmt numFmtId="180" formatCode="[=0]\ &quot;0.000&quot;;;0.000"/>
    <numFmt numFmtId="181" formatCode="[=0]&quot; 0.000&quot;;[&lt;0]General;0.000"/>
    <numFmt numFmtId="182" formatCode="_-* #,##0.00&quot;р.&quot;_-;\-* #,##0.00&quot;р.&quot;_-;_-* \-??&quot;р.&quot;_-;_-@_-"/>
    <numFmt numFmtId="183" formatCode="_-* #,##0_р_._-;\-* #,##0_р_._-;_-* &quot;-&quot;??_р_._-;_-@_-"/>
    <numFmt numFmtId="185" formatCode="[$-419]d\ mmm\ yy;@"/>
    <numFmt numFmtId="186" formatCode="_-* #,##0.00\ _р_._-;\-* #,##0.00\ _р_._-;_-* &quot;-&quot;??\ _р_._-;_-@_-"/>
  </numFmts>
  <fonts count="58">
    <font>
      <sz val="11"/>
      <color theme="1"/>
      <name val="Calibri"/>
      <family val="2"/>
      <scheme val="minor"/>
    </font>
    <font>
      <u/>
      <sz val="11"/>
      <color theme="10"/>
      <name val="Calibri"/>
      <family val="2"/>
      <scheme val="minor"/>
    </font>
    <font>
      <sz val="11"/>
      <color theme="1"/>
      <name val="Cambria"/>
      <family val="1"/>
      <charset val="204"/>
      <scheme val="major"/>
    </font>
    <font>
      <b/>
      <sz val="11"/>
      <color theme="1"/>
      <name val="Cambria"/>
      <family val="1"/>
      <charset val="204"/>
      <scheme val="major"/>
    </font>
    <font>
      <u/>
      <sz val="11"/>
      <color theme="10"/>
      <name val="Cambria"/>
      <family val="1"/>
      <charset val="204"/>
      <scheme val="major"/>
    </font>
    <font>
      <sz val="11"/>
      <color theme="1"/>
      <name val="Calibri"/>
      <family val="2"/>
      <scheme val="minor"/>
    </font>
    <font>
      <sz val="10"/>
      <name val="Times New Roman"/>
      <family val="1"/>
      <charset val="204"/>
    </font>
    <font>
      <sz val="10"/>
      <name val="Arial Cyr"/>
      <charset val="204"/>
    </font>
    <font>
      <sz val="10"/>
      <name val="Arial Cyr"/>
      <family val="2"/>
      <charset val="204"/>
    </font>
    <font>
      <sz val="10"/>
      <color theme="1"/>
      <name val="Cambria"/>
      <family val="1"/>
      <charset val="204"/>
      <scheme val="major"/>
    </font>
    <font>
      <sz val="10"/>
      <name val="Cambria"/>
      <family val="1"/>
      <charset val="204"/>
      <scheme val="major"/>
    </font>
    <font>
      <sz val="11"/>
      <name val="Cambria"/>
      <family val="1"/>
      <charset val="204"/>
      <scheme val="major"/>
    </font>
    <font>
      <b/>
      <sz val="10"/>
      <color theme="1"/>
      <name val="Cambria"/>
      <family val="1"/>
      <charset val="204"/>
      <scheme val="major"/>
    </font>
    <font>
      <sz val="20"/>
      <color theme="1"/>
      <name val="Cambria"/>
      <family val="1"/>
      <charset val="204"/>
      <scheme val="major"/>
    </font>
    <font>
      <sz val="10"/>
      <color rgb="FFC00000"/>
      <name val="Cambria"/>
      <family val="1"/>
      <charset val="204"/>
      <scheme val="major"/>
    </font>
    <font>
      <sz val="7"/>
      <color theme="1"/>
      <name val="Cambria"/>
      <family val="1"/>
      <charset val="204"/>
      <scheme val="major"/>
    </font>
    <font>
      <sz val="11"/>
      <color theme="1"/>
      <name val="Calibri"/>
      <family val="2"/>
      <charset val="204"/>
      <scheme val="minor"/>
    </font>
    <font>
      <sz val="10"/>
      <name val="Arial"/>
      <family val="2"/>
      <charset val="204"/>
    </font>
    <font>
      <b/>
      <sz val="10"/>
      <name val="Pragmatica"/>
      <charset val="204"/>
    </font>
    <font>
      <sz val="10"/>
      <name val="Helv"/>
    </font>
    <font>
      <sz val="11"/>
      <color indexed="8"/>
      <name val="Calibri"/>
      <family val="2"/>
      <charset val="204"/>
    </font>
    <font>
      <u/>
      <sz val="10"/>
      <color indexed="36"/>
      <name val="Arial"/>
      <family val="2"/>
    </font>
    <font>
      <b/>
      <sz val="16"/>
      <name val="Helv"/>
    </font>
    <font>
      <b/>
      <sz val="16"/>
      <name val="Arial"/>
      <family val="2"/>
      <charset val="204"/>
    </font>
    <font>
      <u/>
      <sz val="10"/>
      <color indexed="12"/>
      <name val="Arial Cyr"/>
      <charset val="204"/>
    </font>
    <font>
      <sz val="11"/>
      <name val="UkrainianJournal"/>
      <charset val="204"/>
    </font>
    <font>
      <sz val="8"/>
      <name val="Helv"/>
    </font>
    <font>
      <sz val="8"/>
      <name val="Arial"/>
      <family val="2"/>
      <charset val="204"/>
    </font>
    <font>
      <sz val="10"/>
      <name val="Arial"/>
      <family val="2"/>
    </font>
    <font>
      <sz val="10"/>
      <name val="MS Sans Serif"/>
      <family val="2"/>
      <charset val="204"/>
    </font>
    <font>
      <b/>
      <sz val="10"/>
      <name val="Helv"/>
    </font>
    <font>
      <b/>
      <sz val="10"/>
      <name val="Arial"/>
      <family val="2"/>
      <charset val="204"/>
    </font>
    <font>
      <b/>
      <sz val="8"/>
      <name val="TypeTimes"/>
      <charset val="204"/>
    </font>
    <font>
      <sz val="12"/>
      <name val="Times New Roman Cyr"/>
      <family val="1"/>
      <charset val="204"/>
    </font>
    <font>
      <sz val="10"/>
      <name val="NewtonCTT"/>
      <charset val="204"/>
    </font>
    <font>
      <i/>
      <sz val="11"/>
      <color theme="1"/>
      <name val="Cambria"/>
      <family val="1"/>
      <charset val="204"/>
      <scheme val="major"/>
    </font>
    <font>
      <b/>
      <sz val="11"/>
      <color theme="0"/>
      <name val="Cambria"/>
      <family val="1"/>
      <charset val="204"/>
      <scheme val="major"/>
    </font>
    <font>
      <b/>
      <sz val="16"/>
      <color theme="1"/>
      <name val="Cambria"/>
      <family val="1"/>
      <charset val="204"/>
      <scheme val="major"/>
    </font>
    <font>
      <b/>
      <sz val="11"/>
      <name val="Cambria"/>
      <family val="1"/>
      <charset val="204"/>
      <scheme val="major"/>
    </font>
    <font>
      <b/>
      <sz val="10"/>
      <name val="Cambria"/>
      <family val="1"/>
      <charset val="204"/>
      <scheme val="major"/>
    </font>
    <font>
      <sz val="9"/>
      <color rgb="FF7030A0"/>
      <name val="Cambria"/>
      <family val="1"/>
      <charset val="204"/>
      <scheme val="major"/>
    </font>
    <font>
      <sz val="7"/>
      <color rgb="FF7030A0"/>
      <name val="Cambria"/>
      <family val="1"/>
      <charset val="204"/>
      <scheme val="major"/>
    </font>
    <font>
      <b/>
      <sz val="11"/>
      <color rgb="FF7030A0"/>
      <name val="Cambria"/>
      <family val="1"/>
      <charset val="204"/>
      <scheme val="major"/>
    </font>
    <font>
      <b/>
      <sz val="20"/>
      <color theme="1"/>
      <name val="Cambria"/>
      <family val="1"/>
      <charset val="204"/>
      <scheme val="major"/>
    </font>
    <font>
      <sz val="10"/>
      <color theme="0" tint="-0.34998626667073579"/>
      <name val="Cambria"/>
      <family val="1"/>
      <charset val="204"/>
      <scheme val="major"/>
    </font>
    <font>
      <b/>
      <sz val="12"/>
      <name val="Cambria"/>
      <family val="1"/>
      <charset val="204"/>
      <scheme val="major"/>
    </font>
    <font>
      <sz val="10"/>
      <name val="PragmaticaCTT"/>
      <charset val="204"/>
    </font>
    <font>
      <sz val="9"/>
      <name val="Cambria"/>
      <family val="1"/>
      <charset val="204"/>
      <scheme val="major"/>
    </font>
    <font>
      <sz val="8"/>
      <name val="Cambria"/>
      <family val="1"/>
      <charset val="204"/>
      <scheme val="major"/>
    </font>
    <font>
      <b/>
      <sz val="8"/>
      <name val="Cambria"/>
      <family val="1"/>
      <charset val="204"/>
      <scheme val="major"/>
    </font>
    <font>
      <b/>
      <sz val="9"/>
      <name val="Cambria"/>
      <family val="1"/>
      <charset val="204"/>
      <scheme val="major"/>
    </font>
    <font>
      <b/>
      <sz val="14"/>
      <name val="Times New Roman"/>
      <family val="1"/>
      <charset val="204"/>
    </font>
    <font>
      <b/>
      <sz val="10"/>
      <name val="Arial Cyr"/>
      <charset val="204"/>
    </font>
    <font>
      <sz val="11"/>
      <name val="Calibri"/>
      <family val="2"/>
      <scheme val="minor"/>
    </font>
    <font>
      <i/>
      <sz val="11"/>
      <name val="Cambria"/>
      <family val="1"/>
      <charset val="204"/>
      <scheme val="major"/>
    </font>
    <font>
      <sz val="20"/>
      <name val="Cambria"/>
      <family val="1"/>
      <charset val="204"/>
      <scheme val="major"/>
    </font>
    <font>
      <sz val="12"/>
      <name val="Times New Roman"/>
      <family val="1"/>
      <charset val="204"/>
    </font>
    <font>
      <sz val="25"/>
      <name val="Cambria"/>
      <family val="1"/>
      <charset val="204"/>
      <scheme val="major"/>
    </font>
  </fonts>
  <fills count="13">
    <fill>
      <patternFill patternType="none"/>
    </fill>
    <fill>
      <patternFill patternType="gray125"/>
    </fill>
    <fill>
      <patternFill patternType="solid">
        <fgColor theme="0"/>
        <bgColor indexed="64"/>
      </patternFill>
    </fill>
    <fill>
      <patternFill patternType="solid">
        <fgColor indexed="9"/>
        <bgColor indexed="15"/>
      </patternFill>
    </fill>
    <fill>
      <patternFill patternType="solid">
        <fgColor indexed="9"/>
        <bgColor indexed="26"/>
      </patternFill>
    </fill>
    <fill>
      <patternFill patternType="mediumGray">
        <fgColor indexed="9"/>
        <bgColor indexed="11"/>
      </patternFill>
    </fill>
    <fill>
      <patternFill patternType="solid">
        <fgColor indexed="44"/>
        <bgColor indexed="22"/>
      </patternFill>
    </fill>
    <fill>
      <patternFill patternType="gray0625">
        <fgColor indexed="9"/>
        <bgColor indexed="13"/>
      </patternFill>
    </fill>
    <fill>
      <patternFill patternType="solid">
        <fgColor indexed="34"/>
        <bgColor indexed="13"/>
      </patternFill>
    </fill>
    <fill>
      <patternFill patternType="darkGray">
        <fgColor indexed="9"/>
        <bgColor indexed="13"/>
      </patternFill>
    </fill>
    <fill>
      <patternFill patternType="solid">
        <fgColor indexed="26"/>
        <bgColor indexed="43"/>
      </patternFill>
    </fill>
    <fill>
      <patternFill patternType="solid">
        <fgColor indexed="9"/>
        <bgColor indexed="13"/>
      </patternFill>
    </fill>
    <fill>
      <patternFill patternType="solid">
        <fgColor theme="2" tint="-9.9978637043366805E-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2"/>
      </left>
      <right style="thin">
        <color indexed="12"/>
      </right>
      <top style="thin">
        <color indexed="12"/>
      </top>
      <bottom style="thin">
        <color indexed="12"/>
      </bottom>
      <diagonal/>
    </border>
    <border>
      <left style="thin">
        <color indexed="18"/>
      </left>
      <right style="thin">
        <color indexed="18"/>
      </right>
      <top style="thin">
        <color indexed="18"/>
      </top>
      <bottom style="thin">
        <color indexed="18"/>
      </bottom>
      <diagonal/>
    </border>
    <border>
      <left/>
      <right/>
      <top/>
      <bottom style="hair">
        <color indexed="21"/>
      </bottom>
      <diagonal/>
    </border>
    <border>
      <left style="thin">
        <color indexed="8"/>
      </left>
      <right style="thin">
        <color indexed="8"/>
      </right>
      <top style="thin">
        <color indexed="8"/>
      </top>
      <bottom style="thin">
        <color indexed="8"/>
      </bottom>
      <diagonal/>
    </border>
    <border>
      <left/>
      <right/>
      <top/>
      <bottom style="hair">
        <color indexed="11"/>
      </bottom>
      <diagonal/>
    </border>
    <border>
      <left/>
      <right/>
      <top/>
      <bottom style="hair">
        <color indexed="57"/>
      </bottom>
      <diagonal/>
    </border>
    <border>
      <left style="medium">
        <color indexed="10"/>
      </left>
      <right style="medium">
        <color indexed="10"/>
      </right>
      <top style="medium">
        <color indexed="10"/>
      </top>
      <bottom style="medium">
        <color indexed="10"/>
      </bottom>
      <diagonal/>
    </border>
  </borders>
  <cellStyleXfs count="162">
    <xf numFmtId="0" fontId="0" fillId="0" borderId="0"/>
    <xf numFmtId="0" fontId="1" fillId="0" borderId="0" applyNumberFormat="0" applyFill="0" applyBorder="0" applyAlignment="0" applyProtection="0"/>
    <xf numFmtId="164" fontId="5" fillId="0" borderId="0" applyFont="0" applyFill="0" applyBorder="0" applyAlignment="0" applyProtection="0"/>
    <xf numFmtId="0" fontId="6" fillId="0" borderId="0"/>
    <xf numFmtId="0" fontId="7" fillId="0" borderId="0"/>
    <xf numFmtId="0" fontId="8" fillId="0" borderId="0"/>
    <xf numFmtId="0" fontId="16" fillId="0" borderId="0"/>
    <xf numFmtId="0" fontId="17" fillId="0" borderId="0"/>
    <xf numFmtId="164" fontId="5" fillId="0" borderId="0" applyFont="0" applyFill="0" applyBorder="0" applyAlignment="0" applyProtection="0"/>
    <xf numFmtId="0" fontId="18" fillId="0" borderId="0"/>
    <xf numFmtId="37" fontId="19" fillId="3" borderId="8">
      <protection hidden="1"/>
    </xf>
    <xf numFmtId="168" fontId="17" fillId="4" borderId="8">
      <protection hidden="1"/>
    </xf>
    <xf numFmtId="37" fontId="17" fillId="4" borderId="8">
      <protection hidden="1"/>
    </xf>
    <xf numFmtId="169"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37" fontId="19" fillId="5" borderId="0" applyNumberFormat="0" applyBorder="0" applyAlignment="0">
      <alignment horizontal="center"/>
      <protection hidden="1"/>
    </xf>
    <xf numFmtId="0" fontId="17" fillId="6" borderId="0" applyNumberFormat="0" applyBorder="0" applyAlignment="0">
      <protection hidden="1"/>
    </xf>
    <xf numFmtId="173" fontId="19" fillId="7" borderId="8">
      <alignment horizontal="right"/>
      <protection locked="0"/>
    </xf>
    <xf numFmtId="173" fontId="17" fillId="8" borderId="8">
      <alignment horizontal="right"/>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applyNumberFormat="0" applyFill="0" applyBorder="0" applyAlignment="0" applyProtection="0">
      <alignment vertical="top"/>
      <protection locked="0"/>
    </xf>
    <xf numFmtId="37" fontId="19" fillId="7" borderId="3" applyNumberFormat="0" applyBorder="0">
      <alignment horizontal="left"/>
      <protection locked="0"/>
    </xf>
    <xf numFmtId="0" fontId="17" fillId="8" borderId="0" applyNumberFormat="0" applyBorder="0">
      <alignment horizontal="left"/>
      <protection locked="0"/>
    </xf>
    <xf numFmtId="174" fontId="22" fillId="0" borderId="0">
      <alignment horizontal="left"/>
    </xf>
    <xf numFmtId="174" fontId="23" fillId="0" borderId="0">
      <alignment horizontal="left"/>
    </xf>
    <xf numFmtId="0" fontId="24" fillId="0" borderId="0" applyNumberFormat="0" applyFill="0" applyBorder="0" applyAlignment="0" applyProtection="0">
      <alignment vertical="top"/>
      <protection locked="0"/>
    </xf>
    <xf numFmtId="0" fontId="25" fillId="0" borderId="0"/>
    <xf numFmtId="37" fontId="19" fillId="9" borderId="9">
      <alignment horizontal="center" vertical="center"/>
      <protection hidden="1"/>
    </xf>
    <xf numFmtId="168" fontId="17" fillId="10" borderId="9">
      <alignment horizontal="center" vertical="center"/>
      <protection hidden="1"/>
    </xf>
    <xf numFmtId="37" fontId="17" fillId="10" borderId="9">
      <alignment horizontal="center" vertical="center"/>
      <protection hidden="1"/>
    </xf>
    <xf numFmtId="175" fontId="26" fillId="9" borderId="8">
      <alignment horizontal="right"/>
      <protection locked="0"/>
    </xf>
    <xf numFmtId="176" fontId="27" fillId="10" borderId="8">
      <alignment horizontal="right"/>
      <protection locked="0"/>
    </xf>
    <xf numFmtId="37" fontId="26" fillId="3" borderId="8">
      <alignment vertical="center"/>
      <protection hidden="1"/>
    </xf>
    <xf numFmtId="168" fontId="27" fillId="4" borderId="8">
      <alignment vertical="center"/>
      <protection hidden="1"/>
    </xf>
    <xf numFmtId="37" fontId="27" fillId="4" borderId="8">
      <alignment vertical="center"/>
      <protection hidden="1"/>
    </xf>
    <xf numFmtId="38" fontId="19" fillId="0" borderId="10"/>
    <xf numFmtId="177" fontId="17" fillId="0" borderId="10"/>
    <xf numFmtId="38" fontId="17" fillId="0" borderId="10"/>
    <xf numFmtId="0" fontId="28" fillId="0" borderId="0"/>
    <xf numFmtId="37" fontId="19" fillId="9" borderId="9">
      <alignment vertical="center"/>
      <protection hidden="1"/>
    </xf>
    <xf numFmtId="168" fontId="17" fillId="10" borderId="9">
      <alignment vertical="center"/>
      <protection hidden="1"/>
    </xf>
    <xf numFmtId="37" fontId="17" fillId="10" borderId="9">
      <alignment vertical="center"/>
      <protection hidden="1"/>
    </xf>
    <xf numFmtId="178" fontId="19" fillId="3" borderId="8">
      <alignment horizontal="right"/>
      <protection hidden="1"/>
    </xf>
    <xf numFmtId="178" fontId="17" fillId="4" borderId="8">
      <alignment horizontal="right"/>
      <protection hidden="1"/>
    </xf>
    <xf numFmtId="178" fontId="19" fillId="7" borderId="8">
      <alignment horizontal="right"/>
      <protection locked="0"/>
    </xf>
    <xf numFmtId="178" fontId="17" fillId="8" borderId="8">
      <alignment horizontal="right"/>
      <protection locked="0"/>
    </xf>
    <xf numFmtId="38" fontId="29" fillId="0" borderId="0" applyFont="0" applyFill="0" applyBorder="0" applyAlignment="0" applyProtection="0"/>
    <xf numFmtId="40" fontId="29" fillId="0" borderId="0" applyFont="0" applyFill="0" applyBorder="0" applyAlignment="0" applyProtection="0"/>
    <xf numFmtId="0" fontId="19" fillId="0" borderId="0"/>
    <xf numFmtId="38" fontId="26" fillId="11" borderId="8">
      <alignment vertical="center"/>
      <protection locked="0"/>
    </xf>
    <xf numFmtId="177" fontId="27" fillId="4" borderId="8">
      <alignment vertical="center"/>
      <protection locked="0"/>
    </xf>
    <xf numFmtId="38" fontId="27" fillId="4" borderId="8">
      <alignment vertical="center"/>
      <protection locked="0"/>
    </xf>
    <xf numFmtId="39" fontId="26" fillId="0" borderId="11">
      <alignment horizontal="center" vertical="center"/>
      <protection hidden="1"/>
    </xf>
    <xf numFmtId="179" fontId="27" fillId="0" borderId="11">
      <alignment horizontal="center" vertical="center"/>
      <protection hidden="1"/>
    </xf>
    <xf numFmtId="39" fontId="27" fillId="0" borderId="11">
      <alignment horizontal="center" vertical="center"/>
      <protection hidden="1"/>
    </xf>
    <xf numFmtId="180" fontId="26" fillId="11" borderId="8">
      <alignment vertical="center"/>
      <protection locked="0"/>
    </xf>
    <xf numFmtId="181" fontId="27" fillId="4" borderId="8">
      <alignment vertical="center"/>
      <protection locked="0"/>
    </xf>
    <xf numFmtId="37" fontId="19" fillId="3" borderId="8">
      <alignment horizontal="center"/>
      <protection hidden="1"/>
    </xf>
    <xf numFmtId="168" fontId="17" fillId="4" borderId="8">
      <alignment horizontal="center"/>
      <protection hidden="1"/>
    </xf>
    <xf numFmtId="37" fontId="17" fillId="4" borderId="8">
      <alignment horizontal="center"/>
      <protection hidden="1"/>
    </xf>
    <xf numFmtId="38" fontId="19" fillId="0" borderId="12">
      <alignment vertical="center"/>
      <protection locked="0"/>
    </xf>
    <xf numFmtId="177" fontId="17" fillId="0" borderId="13">
      <alignment vertical="center"/>
      <protection locked="0"/>
    </xf>
    <xf numFmtId="38" fontId="17" fillId="0" borderId="13">
      <alignment vertical="center"/>
      <protection locked="0"/>
    </xf>
    <xf numFmtId="38" fontId="26" fillId="3" borderId="8">
      <alignment horizontal="center" vertical="center"/>
      <protection hidden="1"/>
    </xf>
    <xf numFmtId="177" fontId="27" fillId="4" borderId="8">
      <alignment horizontal="center" vertical="center"/>
      <protection hidden="1"/>
    </xf>
    <xf numFmtId="38" fontId="27" fillId="4" borderId="8">
      <alignment horizontal="center" vertical="center"/>
      <protection hidden="1"/>
    </xf>
    <xf numFmtId="38" fontId="30" fillId="3" borderId="14">
      <alignment vertical="center"/>
      <protection hidden="1"/>
    </xf>
    <xf numFmtId="177" fontId="31" fillId="4" borderId="14">
      <alignment vertical="center"/>
      <protection hidden="1"/>
    </xf>
    <xf numFmtId="38" fontId="31" fillId="4" borderId="14">
      <alignment vertical="center"/>
      <protection hidden="1"/>
    </xf>
    <xf numFmtId="182" fontId="17" fillId="0" borderId="0" applyFill="0" applyBorder="0" applyAlignment="0" applyProtection="0"/>
    <xf numFmtId="182" fontId="17" fillId="0" borderId="0" applyFill="0" applyBorder="0" applyAlignment="0" applyProtection="0"/>
    <xf numFmtId="182" fontId="17" fillId="0" borderId="0" applyFill="0" applyBorder="0" applyAlignment="0" applyProtection="0"/>
    <xf numFmtId="182" fontId="17" fillId="0" borderId="0" applyFill="0" applyBorder="0" applyAlignment="0" applyProtection="0"/>
    <xf numFmtId="0" fontId="32" fillId="0" borderId="0">
      <alignment horizontal="centerContinuous" vertical="center"/>
    </xf>
    <xf numFmtId="0" fontId="32" fillId="0" borderId="0">
      <alignment horizontal="center" vertical="center"/>
    </xf>
    <xf numFmtId="0" fontId="33" fillId="0" borderId="0"/>
    <xf numFmtId="0" fontId="20" fillId="0" borderId="0"/>
    <xf numFmtId="0" fontId="20" fillId="0" borderId="0"/>
    <xf numFmtId="0" fontId="17" fillId="0" borderId="0"/>
    <xf numFmtId="0" fontId="28" fillId="0" borderId="0"/>
    <xf numFmtId="0" fontId="28" fillId="0" borderId="0"/>
    <xf numFmtId="0" fontId="28" fillId="0" borderId="0"/>
    <xf numFmtId="0" fontId="7" fillId="0" borderId="0"/>
    <xf numFmtId="0" fontId="20" fillId="0" borderId="0"/>
    <xf numFmtId="0" fontId="28" fillId="0" borderId="0"/>
    <xf numFmtId="0" fontId="28" fillId="0" borderId="0"/>
    <xf numFmtId="0" fontId="28" fillId="0" borderId="0"/>
    <xf numFmtId="0" fontId="7" fillId="0" borderId="0"/>
    <xf numFmtId="0" fontId="28"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20" fillId="0" borderId="0"/>
    <xf numFmtId="0" fontId="20" fillId="0" borderId="0"/>
    <xf numFmtId="0" fontId="16" fillId="0" borderId="0"/>
    <xf numFmtId="0" fontId="7" fillId="0" borderId="0"/>
    <xf numFmtId="0" fontId="8" fillId="0" borderId="0"/>
    <xf numFmtId="0" fontId="16" fillId="0" borderId="0"/>
    <xf numFmtId="0" fontId="8" fillId="0" borderId="0"/>
    <xf numFmtId="0" fontId="20" fillId="0" borderId="0"/>
    <xf numFmtId="0" fontId="16"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38" fontId="29" fillId="0" borderId="0" applyFont="0" applyFill="0" applyBorder="0" applyAlignment="0" applyProtection="0"/>
    <xf numFmtId="3" fontId="34" fillId="0" borderId="2" applyFont="0" applyFill="0" applyBorder="0" applyAlignment="0" applyProtection="0">
      <alignment horizontal="center" vertical="center"/>
      <protection locked="0"/>
    </xf>
    <xf numFmtId="3" fontId="17" fillId="0" borderId="0" applyFill="0" applyBorder="0" applyAlignment="0" applyProtection="0"/>
    <xf numFmtId="40" fontId="29" fillId="0" borderId="0" applyFont="0" applyFill="0" applyBorder="0" applyAlignment="0" applyProtection="0"/>
    <xf numFmtId="0" fontId="26" fillId="0" borderId="2">
      <alignment horizontal="centerContinuous" vertical="center" wrapText="1"/>
    </xf>
    <xf numFmtId="0" fontId="27" fillId="0" borderId="11">
      <alignment horizontal="center" vertical="center" wrapText="1"/>
    </xf>
    <xf numFmtId="0" fontId="46" fillId="0" borderId="0"/>
    <xf numFmtId="0" fontId="17" fillId="0" borderId="0"/>
    <xf numFmtId="186" fontId="17" fillId="0" borderId="0" applyBorder="0" applyAlignment="0" applyProtection="0"/>
    <xf numFmtId="0" fontId="16" fillId="0" borderId="0"/>
    <xf numFmtId="0" fontId="16" fillId="0" borderId="0"/>
    <xf numFmtId="0" fontId="16" fillId="0" borderId="0"/>
    <xf numFmtId="0" fontId="16" fillId="0" borderId="0"/>
  </cellStyleXfs>
  <cellXfs count="151">
    <xf numFmtId="0" fontId="0" fillId="0" borderId="0" xfId="0"/>
    <xf numFmtId="0" fontId="2" fillId="0" borderId="0" xfId="0" applyFont="1" applyBorder="1" applyAlignment="1">
      <alignment vertical="top"/>
    </xf>
    <xf numFmtId="0" fontId="9" fillId="0" borderId="0" xfId="0" applyFont="1" applyAlignment="1">
      <alignment vertical="center"/>
    </xf>
    <xf numFmtId="0" fontId="3" fillId="0" borderId="2" xfId="0" applyFont="1" applyBorder="1" applyAlignment="1">
      <alignment vertical="top" wrapText="1"/>
    </xf>
    <xf numFmtId="0" fontId="13" fillId="0" borderId="0" xfId="0" applyFont="1" applyBorder="1" applyAlignment="1">
      <alignment vertical="top"/>
    </xf>
    <xf numFmtId="0" fontId="14" fillId="0" borderId="0" xfId="0" applyFont="1" applyFill="1" applyBorder="1" applyAlignment="1" applyProtection="1">
      <alignment horizontal="center" vertical="center" wrapText="1"/>
    </xf>
    <xf numFmtId="49" fontId="12"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left" vertical="center" wrapText="1"/>
    </xf>
    <xf numFmtId="166" fontId="9" fillId="0" borderId="2" xfId="0" applyNumberFormat="1" applyFont="1" applyFill="1" applyBorder="1" applyAlignment="1">
      <alignment horizontal="left" vertical="center" wrapText="1"/>
    </xf>
    <xf numFmtId="49" fontId="9" fillId="0" borderId="2" xfId="1" applyNumberFormat="1" applyFont="1" applyFill="1" applyBorder="1" applyAlignment="1">
      <alignment horizontal="left" vertical="center" wrapText="1"/>
    </xf>
    <xf numFmtId="167" fontId="9" fillId="0" borderId="2" xfId="2" applyNumberFormat="1" applyFont="1" applyFill="1" applyBorder="1" applyAlignment="1">
      <alignment horizontal="left" vertical="center" wrapText="1"/>
    </xf>
    <xf numFmtId="0" fontId="9" fillId="0" borderId="0" xfId="0" applyFont="1" applyAlignment="1">
      <alignment vertical="center" wrapText="1"/>
    </xf>
    <xf numFmtId="0" fontId="9" fillId="2" borderId="0" xfId="0" applyFont="1" applyFill="1" applyAlignment="1">
      <alignment vertical="center" wrapText="1"/>
    </xf>
    <xf numFmtId="0" fontId="9" fillId="0" borderId="0" xfId="0" applyFont="1" applyFill="1" applyAlignment="1">
      <alignment vertical="center" wrapText="1"/>
    </xf>
    <xf numFmtId="49" fontId="9" fillId="0" borderId="2" xfId="2" applyNumberFormat="1" applyFont="1" applyFill="1" applyBorder="1" applyAlignment="1">
      <alignment horizontal="left" vertical="center" wrapText="1" indent="1"/>
    </xf>
    <xf numFmtId="0" fontId="3" fillId="0" borderId="4" xfId="0" applyFont="1" applyBorder="1" applyAlignment="1">
      <alignment vertical="top" wrapText="1"/>
    </xf>
    <xf numFmtId="0" fontId="3" fillId="0" borderId="5" xfId="0" applyFont="1" applyBorder="1" applyAlignment="1">
      <alignment vertical="top" wrapText="1"/>
    </xf>
    <xf numFmtId="0" fontId="2" fillId="0" borderId="5" xfId="0" applyFont="1" applyFill="1" applyBorder="1" applyAlignment="1">
      <alignment horizontal="left" vertical="top" wrapText="1"/>
    </xf>
    <xf numFmtId="0" fontId="2" fillId="0" borderId="5" xfId="0" applyFont="1" applyBorder="1" applyAlignment="1">
      <alignment vertical="top" wrapText="1"/>
    </xf>
    <xf numFmtId="0" fontId="2" fillId="0" borderId="4" xfId="0" applyFont="1" applyBorder="1" applyAlignment="1">
      <alignment vertical="top" wrapText="1"/>
    </xf>
    <xf numFmtId="0" fontId="4" fillId="0" borderId="5" xfId="1" applyFont="1" applyBorder="1" applyAlignment="1">
      <alignment vertical="top" wrapText="1"/>
    </xf>
    <xf numFmtId="0" fontId="4" fillId="0" borderId="5" xfId="1" applyFont="1" applyFill="1" applyBorder="1" applyAlignment="1">
      <alignment vertical="top" wrapText="1"/>
    </xf>
    <xf numFmtId="0" fontId="35" fillId="0" borderId="5" xfId="0" applyFont="1" applyFill="1" applyBorder="1" applyAlignment="1">
      <alignment horizontal="left" vertical="top" wrapText="1"/>
    </xf>
    <xf numFmtId="0" fontId="2" fillId="0" borderId="5" xfId="0" applyFont="1" applyBorder="1" applyAlignment="1">
      <alignment horizontal="left" vertical="top" wrapText="1"/>
    </xf>
    <xf numFmtId="0" fontId="4" fillId="0" borderId="3" xfId="1" applyFont="1" applyBorder="1" applyAlignment="1">
      <alignment horizontal="left" vertical="top" wrapText="1"/>
    </xf>
    <xf numFmtId="0" fontId="11" fillId="0" borderId="3" xfId="0" applyFont="1" applyBorder="1" applyAlignment="1">
      <alignment vertical="top" wrapText="1"/>
    </xf>
    <xf numFmtId="0" fontId="36" fillId="0" borderId="5" xfId="0" applyFont="1" applyBorder="1" applyAlignment="1">
      <alignment vertical="top" wrapText="1"/>
    </xf>
    <xf numFmtId="0" fontId="2" fillId="0" borderId="2" xfId="0" applyFont="1" applyBorder="1" applyAlignment="1">
      <alignment vertical="top" wrapText="1"/>
    </xf>
    <xf numFmtId="0" fontId="2" fillId="0" borderId="4" xfId="0" applyFont="1" applyFill="1" applyBorder="1" applyAlignment="1">
      <alignment vertical="top" wrapText="1"/>
    </xf>
    <xf numFmtId="0" fontId="2" fillId="0" borderId="5" xfId="0" applyFont="1" applyBorder="1" applyAlignment="1">
      <alignment horizontal="left" vertical="top" wrapText="1" indent="2"/>
    </xf>
    <xf numFmtId="0" fontId="2" fillId="0" borderId="3" xfId="0" applyFont="1" applyBorder="1" applyAlignment="1">
      <alignment horizontal="left" vertical="top" wrapText="1" indent="2"/>
    </xf>
    <xf numFmtId="0" fontId="36" fillId="0" borderId="3" xfId="0" applyFont="1" applyFill="1" applyBorder="1" applyAlignment="1">
      <alignment vertical="top" wrapText="1"/>
    </xf>
    <xf numFmtId="0" fontId="37" fillId="0" borderId="0" xfId="0" applyFont="1" applyBorder="1" applyAlignment="1">
      <alignment vertical="top" wrapText="1"/>
    </xf>
    <xf numFmtId="0" fontId="38" fillId="0" borderId="4" xfId="0" applyFont="1" applyFill="1" applyBorder="1" applyAlignment="1">
      <alignment vertical="top" wrapText="1"/>
    </xf>
    <xf numFmtId="0" fontId="11" fillId="0" borderId="5" xfId="0" applyFont="1" applyFill="1" applyBorder="1" applyAlignment="1">
      <alignment horizontal="left" vertical="top" wrapText="1"/>
    </xf>
    <xf numFmtId="167" fontId="15" fillId="0" borderId="2" xfId="2" applyNumberFormat="1" applyFont="1" applyFill="1" applyBorder="1" applyAlignment="1">
      <alignment horizontal="left" vertical="top" wrapText="1"/>
    </xf>
    <xf numFmtId="0" fontId="2" fillId="0" borderId="5" xfId="0" applyFont="1" applyFill="1" applyBorder="1" applyAlignment="1">
      <alignment horizontal="left" vertical="top" wrapText="1" indent="1"/>
    </xf>
    <xf numFmtId="0" fontId="10" fillId="2" borderId="0" xfId="0" applyFont="1" applyFill="1" applyAlignment="1">
      <alignment vertical="center" wrapText="1"/>
    </xf>
    <xf numFmtId="0" fontId="40" fillId="0" borderId="0" xfId="0" applyFont="1" applyFill="1" applyBorder="1" applyAlignment="1" applyProtection="1">
      <alignment horizontal="center" vertical="center" wrapText="1"/>
    </xf>
    <xf numFmtId="185" fontId="40" fillId="0" borderId="1" xfId="0" applyNumberFormat="1" applyFont="1" applyFill="1" applyBorder="1" applyAlignment="1" applyProtection="1">
      <alignment horizontal="center" vertical="center" wrapText="1"/>
    </xf>
    <xf numFmtId="0" fontId="41" fillId="2" borderId="0" xfId="0" applyFont="1" applyFill="1" applyBorder="1" applyAlignment="1">
      <alignment horizontal="center" vertical="center" wrapText="1"/>
    </xf>
    <xf numFmtId="0" fontId="42" fillId="2" borderId="1" xfId="0" applyFont="1" applyFill="1" applyBorder="1" applyAlignment="1">
      <alignment horizontal="center" vertical="top" wrapText="1"/>
    </xf>
    <xf numFmtId="0" fontId="43" fillId="0" borderId="0" xfId="0" applyFont="1" applyAlignment="1">
      <alignment vertical="center"/>
    </xf>
    <xf numFmtId="0" fontId="3" fillId="0" borderId="4" xfId="0" applyFont="1" applyBorder="1" applyAlignment="1">
      <alignment vertical="top" wrapText="1"/>
    </xf>
    <xf numFmtId="0" fontId="2" fillId="2" borderId="0" xfId="0" applyFont="1" applyFill="1" applyBorder="1" applyAlignment="1">
      <alignment horizontal="left" vertical="center" wrapText="1"/>
    </xf>
    <xf numFmtId="0" fontId="38" fillId="0" borderId="1" xfId="0" applyFont="1" applyBorder="1" applyAlignment="1">
      <alignment vertical="center"/>
    </xf>
    <xf numFmtId="167" fontId="3" fillId="0" borderId="2" xfId="2" applyNumberFormat="1" applyFont="1" applyFill="1" applyBorder="1" applyAlignment="1">
      <alignment horizontal="center" vertical="center" wrapText="1"/>
    </xf>
    <xf numFmtId="0" fontId="13" fillId="0" borderId="0" xfId="0" applyFont="1" applyAlignment="1">
      <alignment vertical="center"/>
    </xf>
    <xf numFmtId="0" fontId="45" fillId="0" borderId="0" xfId="3" applyFont="1" applyFill="1" applyBorder="1" applyAlignment="1">
      <alignment vertical="center"/>
    </xf>
    <xf numFmtId="0" fontId="10" fillId="0" borderId="0" xfId="4" applyFont="1" applyFill="1"/>
    <xf numFmtId="0" fontId="45" fillId="0" borderId="0" xfId="3" applyFont="1" applyFill="1" applyBorder="1" applyAlignment="1">
      <alignment horizontal="center" vertical="center"/>
    </xf>
    <xf numFmtId="0" fontId="10" fillId="0" borderId="0" xfId="3" applyFont="1" applyFill="1" applyBorder="1" applyAlignment="1">
      <alignment horizontal="right" vertical="center" wrapText="1"/>
    </xf>
    <xf numFmtId="0" fontId="10" fillId="0" borderId="0" xfId="4" applyFont="1" applyFill="1" applyBorder="1"/>
    <xf numFmtId="0" fontId="39" fillId="2" borderId="2" xfId="155" applyFont="1" applyFill="1" applyBorder="1" applyAlignment="1">
      <alignment horizontal="center" vertical="center" wrapText="1"/>
    </xf>
    <xf numFmtId="0" fontId="10" fillId="2" borderId="2" xfId="155" applyFont="1" applyFill="1" applyBorder="1" applyAlignment="1">
      <alignment horizontal="center" vertical="center" wrapText="1"/>
    </xf>
    <xf numFmtId="0" fontId="10" fillId="0" borderId="0" xfId="4" applyFont="1"/>
    <xf numFmtId="0" fontId="10" fillId="0" borderId="0" xfId="4" applyFont="1" applyBorder="1"/>
    <xf numFmtId="0" fontId="47" fillId="2" borderId="2" xfId="0" applyFont="1" applyFill="1" applyBorder="1" applyAlignment="1">
      <alignment horizontal="left" vertical="top"/>
    </xf>
    <xf numFmtId="0" fontId="47" fillId="0" borderId="2" xfId="0" applyFont="1" applyFill="1" applyBorder="1" applyAlignment="1">
      <alignment horizontal="left" vertical="top"/>
    </xf>
    <xf numFmtId="0" fontId="7" fillId="2" borderId="0" xfId="98" applyNumberFormat="1" applyFont="1" applyFill="1" applyBorder="1" applyAlignment="1">
      <alignment horizontal="left" indent="1"/>
    </xf>
    <xf numFmtId="0" fontId="7" fillId="0" borderId="0" xfId="98" applyNumberFormat="1" applyFont="1" applyFill="1" applyBorder="1" applyAlignment="1">
      <alignment horizontal="left" indent="1"/>
    </xf>
    <xf numFmtId="0" fontId="10" fillId="0" borderId="0" xfId="4" applyFont="1" applyAlignment="1">
      <alignment horizontal="center"/>
    </xf>
    <xf numFmtId="0" fontId="48" fillId="0" borderId="1" xfId="3" applyFont="1" applyFill="1" applyBorder="1" applyAlignment="1">
      <alignment horizontal="right" vertical="center"/>
    </xf>
    <xf numFmtId="0" fontId="45" fillId="0" borderId="1" xfId="3" applyFont="1" applyFill="1" applyBorder="1" applyAlignment="1">
      <alignment horizontal="right" vertical="center"/>
    </xf>
    <xf numFmtId="0" fontId="45" fillId="0" borderId="1" xfId="3" applyFont="1" applyFill="1" applyBorder="1" applyAlignment="1">
      <alignment horizontal="left" vertical="center"/>
    </xf>
    <xf numFmtId="0" fontId="48" fillId="0" borderId="1" xfId="3" applyFont="1" applyFill="1" applyBorder="1" applyAlignment="1">
      <alignment horizontal="left" vertical="center"/>
    </xf>
    <xf numFmtId="0" fontId="10" fillId="0" borderId="1" xfId="3" applyFont="1" applyFill="1" applyBorder="1" applyAlignment="1">
      <alignment vertical="center"/>
    </xf>
    <xf numFmtId="0" fontId="10" fillId="0" borderId="0" xfId="3" applyFont="1" applyFill="1" applyAlignment="1">
      <alignment vertical="center"/>
    </xf>
    <xf numFmtId="4" fontId="49" fillId="0" borderId="3" xfId="3" applyNumberFormat="1" applyFont="1" applyFill="1" applyBorder="1" applyAlignment="1">
      <alignment horizontal="right" vertical="center" wrapText="1"/>
    </xf>
    <xf numFmtId="4" fontId="50" fillId="0" borderId="3" xfId="3" applyNumberFormat="1" applyFont="1" applyFill="1" applyBorder="1" applyAlignment="1">
      <alignment horizontal="center" vertical="center" wrapText="1"/>
    </xf>
    <xf numFmtId="0" fontId="10" fillId="0" borderId="0" xfId="3" applyFont="1" applyFill="1" applyAlignment="1">
      <alignment horizontal="center" vertical="center"/>
    </xf>
    <xf numFmtId="0" fontId="48" fillId="12" borderId="2" xfId="3" applyFont="1" applyFill="1" applyBorder="1" applyAlignment="1">
      <alignment horizontal="right" vertical="center"/>
    </xf>
    <xf numFmtId="0" fontId="45" fillId="12" borderId="2" xfId="3" applyFont="1" applyFill="1" applyBorder="1" applyAlignment="1">
      <alignment horizontal="left" vertical="center"/>
    </xf>
    <xf numFmtId="0" fontId="48" fillId="12" borderId="2" xfId="3" applyFont="1" applyFill="1" applyBorder="1" applyAlignment="1">
      <alignment horizontal="left" vertical="center"/>
    </xf>
    <xf numFmtId="0" fontId="10" fillId="12" borderId="2" xfId="3" applyFont="1" applyFill="1" applyBorder="1" applyAlignment="1">
      <alignment vertical="center"/>
    </xf>
    <xf numFmtId="0" fontId="48" fillId="0" borderId="2" xfId="3" applyFont="1" applyFill="1" applyBorder="1" applyAlignment="1">
      <alignment horizontal="right" vertical="center"/>
    </xf>
    <xf numFmtId="0" fontId="47" fillId="0" borderId="2" xfId="3" applyFont="1" applyFill="1" applyBorder="1" applyAlignment="1">
      <alignment horizontal="left" vertical="center" wrapText="1"/>
    </xf>
    <xf numFmtId="0" fontId="48" fillId="0" borderId="2" xfId="3" applyFont="1" applyFill="1" applyBorder="1" applyAlignment="1">
      <alignment horizontal="left" vertical="center" wrapText="1"/>
    </xf>
    <xf numFmtId="0" fontId="48" fillId="0" borderId="2" xfId="4" applyFont="1" applyFill="1" applyBorder="1" applyAlignment="1">
      <alignment horizontal="left" vertical="center"/>
    </xf>
    <xf numFmtId="0" fontId="39" fillId="0" borderId="0" xfId="4" applyFont="1" applyFill="1" applyAlignment="1">
      <alignment vertical="center"/>
    </xf>
    <xf numFmtId="0" fontId="10" fillId="0" borderId="0" xfId="4" applyFont="1" applyFill="1" applyAlignment="1">
      <alignment vertical="center"/>
    </xf>
    <xf numFmtId="0" fontId="48" fillId="2" borderId="2" xfId="3" applyFont="1" applyFill="1" applyBorder="1" applyAlignment="1">
      <alignment horizontal="left" vertical="center" wrapText="1"/>
    </xf>
    <xf numFmtId="0" fontId="48" fillId="2" borderId="2" xfId="4" applyFont="1" applyFill="1" applyBorder="1" applyAlignment="1">
      <alignment horizontal="left" vertical="center"/>
    </xf>
    <xf numFmtId="0" fontId="45" fillId="12" borderId="2" xfId="3" applyFont="1" applyFill="1" applyBorder="1" applyAlignment="1">
      <alignment horizontal="left" vertical="center" wrapText="1"/>
    </xf>
    <xf numFmtId="0" fontId="48" fillId="0" borderId="2" xfId="4" applyFont="1" applyFill="1" applyBorder="1" applyAlignment="1">
      <alignment horizontal="left" vertical="center" wrapText="1"/>
    </xf>
    <xf numFmtId="0" fontId="47" fillId="0" borderId="2" xfId="4" applyFont="1" applyFill="1" applyBorder="1" applyAlignment="1">
      <alignment horizontal="left" vertical="center" wrapText="1"/>
    </xf>
    <xf numFmtId="0" fontId="48" fillId="0" borderId="2" xfId="156" applyFont="1" applyFill="1" applyBorder="1" applyAlignment="1">
      <alignment horizontal="left" vertical="center" wrapText="1"/>
    </xf>
    <xf numFmtId="4" fontId="48" fillId="0" borderId="2" xfId="3" applyNumberFormat="1" applyFont="1" applyFill="1" applyBorder="1" applyAlignment="1">
      <alignment horizontal="left" vertical="center"/>
    </xf>
    <xf numFmtId="4" fontId="47" fillId="0" borderId="2" xfId="3" applyNumberFormat="1" applyFont="1" applyFill="1" applyBorder="1" applyAlignment="1">
      <alignment horizontal="left" vertical="center" wrapText="1"/>
    </xf>
    <xf numFmtId="0" fontId="48" fillId="0" borderId="0" xfId="3" applyFont="1" applyFill="1" applyAlignment="1">
      <alignment horizontal="right" vertical="center"/>
    </xf>
    <xf numFmtId="0" fontId="48" fillId="0" borderId="0" xfId="3" applyFont="1" applyFill="1" applyAlignment="1">
      <alignment horizontal="left" vertical="center"/>
    </xf>
    <xf numFmtId="0" fontId="48" fillId="0" borderId="0" xfId="4" applyFont="1" applyFill="1" applyAlignment="1">
      <alignment horizontal="left" vertical="center"/>
    </xf>
    <xf numFmtId="0" fontId="11" fillId="0" borderId="5" xfId="0" applyFont="1" applyFill="1" applyBorder="1" applyAlignment="1">
      <alignment horizontal="left" vertical="top" wrapText="1" indent="1"/>
    </xf>
    <xf numFmtId="0" fontId="54" fillId="0" borderId="5" xfId="0" applyFont="1" applyFill="1" applyBorder="1" applyAlignment="1">
      <alignment horizontal="left" vertical="top"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7" fillId="0" borderId="2" xfId="0" applyFont="1" applyFill="1" applyBorder="1" applyAlignment="1">
      <alignment horizontal="left" vertical="center" wrapText="1"/>
    </xf>
    <xf numFmtId="0" fontId="48" fillId="0" borderId="2" xfId="0" applyFont="1" applyFill="1" applyBorder="1" applyAlignment="1">
      <alignment horizontal="left" vertical="center" wrapText="1"/>
    </xf>
    <xf numFmtId="0" fontId="51" fillId="0" borderId="0" xfId="0" applyFont="1" applyBorder="1" applyAlignment="1">
      <alignment horizontal="left" vertical="center"/>
    </xf>
    <xf numFmtId="0" fontId="53" fillId="0" borderId="0" xfId="0" applyFont="1" applyAlignment="1">
      <alignment vertical="center"/>
    </xf>
    <xf numFmtId="0" fontId="53" fillId="0" borderId="0" xfId="0" applyFont="1" applyAlignment="1">
      <alignment horizontal="left" vertical="center"/>
    </xf>
    <xf numFmtId="0" fontId="52" fillId="0" borderId="0" xfId="0" applyFont="1" applyAlignment="1">
      <alignment horizontal="left" vertical="center"/>
    </xf>
    <xf numFmtId="183" fontId="48" fillId="0" borderId="1" xfId="2" applyNumberFormat="1" applyFont="1" applyFill="1" applyBorder="1" applyAlignment="1">
      <alignment horizontal="left" vertical="center"/>
    </xf>
    <xf numFmtId="183" fontId="48" fillId="12" borderId="2" xfId="2" applyNumberFormat="1" applyFont="1" applyFill="1" applyBorder="1" applyAlignment="1">
      <alignment horizontal="left" vertical="center"/>
    </xf>
    <xf numFmtId="183" fontId="48" fillId="0" borderId="2" xfId="2" applyNumberFormat="1" applyFont="1" applyFill="1" applyBorder="1" applyAlignment="1">
      <alignment horizontal="left" vertical="center"/>
    </xf>
    <xf numFmtId="183" fontId="48" fillId="2" borderId="2" xfId="2" applyNumberFormat="1" applyFont="1" applyFill="1" applyBorder="1" applyAlignment="1">
      <alignment horizontal="left" vertical="center"/>
    </xf>
    <xf numFmtId="183" fontId="48" fillId="0" borderId="0" xfId="2" applyNumberFormat="1" applyFont="1" applyFill="1" applyAlignment="1">
      <alignment horizontal="left" vertical="center"/>
    </xf>
    <xf numFmtId="164" fontId="47" fillId="0" borderId="2" xfId="2" applyFont="1" applyFill="1" applyBorder="1" applyAlignment="1" applyProtection="1">
      <alignment horizontal="right" vertical="center"/>
      <protection locked="0"/>
    </xf>
    <xf numFmtId="164" fontId="39" fillId="0" borderId="0" xfId="2" applyFont="1" applyFill="1" applyAlignment="1">
      <alignment vertical="center"/>
    </xf>
    <xf numFmtId="0" fontId="55" fillId="0" borderId="0" xfId="3" applyFont="1" applyFill="1" applyAlignment="1">
      <alignment vertical="center"/>
    </xf>
    <xf numFmtId="164" fontId="38" fillId="0" borderId="2" xfId="2" applyFont="1" applyFill="1" applyBorder="1" applyAlignment="1" applyProtection="1">
      <alignment horizontal="right" vertical="center" wrapText="1" indent="2"/>
      <protection locked="0"/>
    </xf>
    <xf numFmtId="0" fontId="14" fillId="0" borderId="0" xfId="0" applyFont="1" applyFill="1" applyBorder="1" applyAlignment="1" applyProtection="1">
      <alignment horizontal="left" vertical="center" wrapText="1"/>
    </xf>
    <xf numFmtId="167" fontId="15" fillId="0" borderId="2" xfId="2" applyNumberFormat="1" applyFont="1" applyFill="1" applyBorder="1" applyAlignment="1">
      <alignment horizontal="left" vertical="top" wrapText="1" indent="3"/>
    </xf>
    <xf numFmtId="0" fontId="9" fillId="0" borderId="0" xfId="0" applyFont="1" applyFill="1" applyAlignment="1">
      <alignment vertical="center"/>
    </xf>
    <xf numFmtId="0" fontId="3" fillId="0" borderId="1"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12" fillId="2" borderId="6" xfId="0" applyFont="1" applyFill="1" applyBorder="1" applyAlignment="1">
      <alignment vertical="center" wrapText="1"/>
    </xf>
    <xf numFmtId="0" fontId="12" fillId="2" borderId="7" xfId="0" applyFont="1" applyFill="1" applyBorder="1" applyAlignment="1">
      <alignment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12" fillId="0" borderId="6" xfId="0" applyFont="1" applyFill="1" applyBorder="1" applyAlignment="1">
      <alignment horizontal="left" vertical="center" wrapText="1" indent="3"/>
    </xf>
    <xf numFmtId="0" fontId="12" fillId="0" borderId="7" xfId="0" applyFont="1" applyFill="1" applyBorder="1" applyAlignment="1">
      <alignment horizontal="left" vertical="center" wrapText="1" indent="3"/>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10" fillId="2" borderId="6" xfId="3" applyFont="1" applyFill="1" applyBorder="1" applyAlignment="1">
      <alignment horizontal="left" vertical="center" wrapText="1"/>
    </xf>
    <xf numFmtId="0" fontId="10" fillId="2" borderId="7" xfId="3"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10" fillId="2" borderId="6" xfId="3" applyFont="1" applyFill="1" applyBorder="1" applyAlignment="1">
      <alignment horizontal="left" vertical="center" wrapText="1" indent="1"/>
    </xf>
    <xf numFmtId="0" fontId="10" fillId="2" borderId="7" xfId="3" applyFont="1" applyFill="1" applyBorder="1" applyAlignment="1">
      <alignment horizontal="left" vertical="center" wrapText="1" indent="1"/>
    </xf>
    <xf numFmtId="0" fontId="47" fillId="2" borderId="2" xfId="0" applyFont="1" applyFill="1" applyBorder="1" applyAlignment="1">
      <alignment horizontal="center" vertical="top"/>
    </xf>
    <xf numFmtId="0" fontId="7" fillId="0" borderId="0" xfId="99" applyFont="1" applyBorder="1" applyAlignment="1">
      <alignment horizontal="left" vertical="center" indent="1"/>
    </xf>
    <xf numFmtId="0" fontId="56" fillId="0" borderId="0" xfId="0" applyFont="1" applyFill="1" applyBorder="1" applyAlignment="1">
      <alignment horizontal="left" vertical="center"/>
    </xf>
    <xf numFmtId="0" fontId="53" fillId="0" borderId="0" xfId="0" applyFont="1" applyBorder="1" applyAlignment="1">
      <alignment horizontal="left" vertical="center" indent="1"/>
    </xf>
    <xf numFmtId="0" fontId="56" fillId="0" borderId="0" xfId="0" applyFont="1" applyBorder="1" applyAlignment="1">
      <alignment horizontal="left" vertical="center"/>
    </xf>
    <xf numFmtId="0" fontId="57" fillId="0" borderId="0" xfId="3" applyFont="1" applyFill="1" applyAlignment="1">
      <alignment vertical="center"/>
    </xf>
    <xf numFmtId="0" fontId="57" fillId="0" borderId="0" xfId="3" applyFont="1" applyFill="1" applyAlignment="1">
      <alignment horizontal="center" vertical="center"/>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13" fillId="0" borderId="0" xfId="0" applyFont="1" applyAlignment="1">
      <alignment vertical="center" wrapText="1"/>
    </xf>
    <xf numFmtId="165" fontId="38" fillId="0" borderId="4" xfId="0" applyNumberFormat="1" applyFont="1" applyFill="1" applyBorder="1" applyAlignment="1">
      <alignment horizontal="left" vertical="top" wrapText="1" indent="2"/>
    </xf>
  </cellXfs>
  <cellStyles count="162">
    <cellStyle name="2.Жирный" xfId="9"/>
    <cellStyle name="Calculation Cell" xfId="10"/>
    <cellStyle name="Calculation Cell 2" xfId="11"/>
    <cellStyle name="Calculation Cell 2 2" xfId="12"/>
    <cellStyle name="Comma [0]_Budget_адреска на Левобережке_12.08.05" xfId="13"/>
    <cellStyle name="Comma_Budget_адреска на Левобережке_12.08.05" xfId="14"/>
    <cellStyle name="Currency [0]_Budget_адреска на Левобережке_12.08.05" xfId="15"/>
    <cellStyle name="Currency_Budget_адреска на Левобережке_12.08.05" xfId="16"/>
    <cellStyle name="Double-Click cell" xfId="17"/>
    <cellStyle name="Double-Click cell 2" xfId="18"/>
    <cellStyle name="Entry cell" xfId="19"/>
    <cellStyle name="Entry cell 2" xfId="20"/>
    <cellStyle name="Excel Built-in Normal" xfId="21"/>
    <cellStyle name="Excel Built-in Normal 1" xfId="22"/>
    <cellStyle name="Excel Built-in Normal 1 2" xfId="23"/>
    <cellStyle name="Excel Built-in Normal 1 2 2" xfId="24"/>
    <cellStyle name="Excel Built-in Normal 1 3" xfId="25"/>
    <cellStyle name="Excel Built-in Normal 2" xfId="26"/>
    <cellStyle name="Excel Built-in Normal 2 2" xfId="27"/>
    <cellStyle name="Excel Built-in Normal 3" xfId="28"/>
    <cellStyle name="Followed Hyperlink_Copy of Levoberegka_PR_05.09.05" xfId="29"/>
    <cellStyle name="Front Sheet" xfId="30"/>
    <cellStyle name="Front Sheet 2" xfId="31"/>
    <cellStyle name="Heads" xfId="32"/>
    <cellStyle name="Heads 2" xfId="33"/>
    <cellStyle name="Hyperlink_! FINAL Total budget_BOARDS 3x6_FoxMart" xfId="34"/>
    <cellStyle name="Iau?iue_CHARPRIC" xfId="35"/>
    <cellStyle name="Mark-up/W Days" xfId="36"/>
    <cellStyle name="Mark-up/W Days 2" xfId="37"/>
    <cellStyle name="Mark-up/W Days 2 2" xfId="38"/>
    <cellStyle name="NIC % cell" xfId="39"/>
    <cellStyle name="NIC % cell 2" xfId="40"/>
    <cellStyle name="NIC Calculation Cell" xfId="41"/>
    <cellStyle name="NIC Calculation Cell 2" xfId="42"/>
    <cellStyle name="NIC Calculation Cell 2 2" xfId="43"/>
    <cellStyle name="Non-entry Cell" xfId="44"/>
    <cellStyle name="Non-entry Cell 2" xfId="45"/>
    <cellStyle name="Non-entry Cell 2 2" xfId="46"/>
    <cellStyle name="Normal 2" xfId="156"/>
    <cellStyle name="Normal_! FINAL Total budget_BOARDS 3x6_FoxMart" xfId="47"/>
    <cellStyle name="Optional cell" xfId="48"/>
    <cellStyle name="Optional cell 2" xfId="49"/>
    <cellStyle name="Optional cell 2 2" xfId="50"/>
    <cellStyle name="Orig Calc Cell" xfId="51"/>
    <cellStyle name="Orig Calc Cell 2" xfId="52"/>
    <cellStyle name="Orig Entry cell" xfId="53"/>
    <cellStyle name="Orig Entry cell 2" xfId="54"/>
    <cellStyle name="Ouny?e [0]_CHARPRIC" xfId="55"/>
    <cellStyle name="Ouny?e_CHARPRIC" xfId="56"/>
    <cellStyle name="Standard_Pst_98 Arbeitsmappe" xfId="57"/>
    <cellStyle name="Stock entry cell" xfId="58"/>
    <cellStyle name="Stock entry cell 2" xfId="59"/>
    <cellStyle name="Stock entry cell 2 2" xfId="60"/>
    <cellStyle name="Stock feet/metres" xfId="61"/>
    <cellStyle name="Stock feet/metres 2" xfId="62"/>
    <cellStyle name="Stock feet/metres 2 2" xfId="63"/>
    <cellStyle name="Stock rate entry cell" xfId="64"/>
    <cellStyle name="Stock rate entry cell 2" xfId="65"/>
    <cellStyle name="TableStyleLight1" xfId="157"/>
    <cellStyle name="Text Calculation Cell" xfId="66"/>
    <cellStyle name="Text Calculation Cell 2" xfId="67"/>
    <cellStyle name="Text Calculation Cell 2 2" xfId="68"/>
    <cellStyle name="Text entry cell" xfId="69"/>
    <cellStyle name="Text entry cell 2" xfId="70"/>
    <cellStyle name="Text entry cell 2 2" xfId="71"/>
    <cellStyle name="Text Unit Cell" xfId="72"/>
    <cellStyle name="Text Unit Cell 2" xfId="73"/>
    <cellStyle name="Text Unit Cell 2 2" xfId="74"/>
    <cellStyle name="Total" xfId="75"/>
    <cellStyle name="Total 2" xfId="76"/>
    <cellStyle name="Total 2 2" xfId="77"/>
    <cellStyle name="Гиперссылка" xfId="1" builtinId="8"/>
    <cellStyle name="Денежный 2" xfId="78"/>
    <cellStyle name="Денежный 3" xfId="79"/>
    <cellStyle name="Денежный 4" xfId="80"/>
    <cellStyle name="Денежный 5" xfId="81"/>
    <cellStyle name="Заголовок" xfId="82"/>
    <cellStyle name="Заголовок 1 2" xfId="83"/>
    <cellStyle name="Личный" xfId="84"/>
    <cellStyle name="Обычный" xfId="0" builtinId="0"/>
    <cellStyle name="Обычный 10" xfId="85"/>
    <cellStyle name="Обычный 10 2" xfId="86"/>
    <cellStyle name="Обычный 11" xfId="87"/>
    <cellStyle name="Обычный 12" xfId="88"/>
    <cellStyle name="Обычный 13" xfId="89"/>
    <cellStyle name="Обычный 14" xfId="90"/>
    <cellStyle name="Обычный 15" xfId="91"/>
    <cellStyle name="Обычный 15 2" xfId="92"/>
    <cellStyle name="Обычный 16" xfId="93"/>
    <cellStyle name="Обычный 17" xfId="94"/>
    <cellStyle name="Обычный 18" xfId="95"/>
    <cellStyle name="Обычный 19" xfId="96"/>
    <cellStyle name="Обычный 2" xfId="4"/>
    <cellStyle name="Обычный 2 10" xfId="97"/>
    <cellStyle name="Обычный 2 2" xfId="98"/>
    <cellStyle name="Обычный 2 2 2" xfId="99"/>
    <cellStyle name="Обычный 2 2 2 10" xfId="100"/>
    <cellStyle name="Обычный 2 2 2 2" xfId="101"/>
    <cellStyle name="Обычный 2 2 2 2 2" xfId="102"/>
    <cellStyle name="Обычный 2 2 2 2 2 2" xfId="103"/>
    <cellStyle name="Обычный 2 2 2 2 3" xfId="104"/>
    <cellStyle name="Обычный 2 2 2 2 4" xfId="105"/>
    <cellStyle name="Обычный 2 2 2 2 5" xfId="106"/>
    <cellStyle name="Обычный 2 2 2 2 6" xfId="107"/>
    <cellStyle name="Обычный 2 2 2 2 7" xfId="108"/>
    <cellStyle name="Обычный 2 2 2 3" xfId="109"/>
    <cellStyle name="Обычный 2 2 2 4" xfId="110"/>
    <cellStyle name="Обычный 2 2 2 5" xfId="111"/>
    <cellStyle name="Обычный 2 2 2 6" xfId="112"/>
    <cellStyle name="Обычный 2 2 2 7" xfId="113"/>
    <cellStyle name="Обычный 2 2 2 8" xfId="114"/>
    <cellStyle name="Обычный 2 2 2 9" xfId="115"/>
    <cellStyle name="Обычный 2 2 3" xfId="116"/>
    <cellStyle name="Обычный 2 2 4" xfId="117"/>
    <cellStyle name="Обычный 2 2 5" xfId="118"/>
    <cellStyle name="Обычный 2 2 6" xfId="119"/>
    <cellStyle name="Обычный 2 2 7" xfId="120"/>
    <cellStyle name="Обычный 2 3" xfId="121"/>
    <cellStyle name="Обычный 2 3 2" xfId="158"/>
    <cellStyle name="Обычный 2 3 3" xfId="159"/>
    <cellStyle name="Обычный 2 4" xfId="122"/>
    <cellStyle name="Обычный 2 5" xfId="123"/>
    <cellStyle name="Обычный 2 6" xfId="124"/>
    <cellStyle name="Обычный 2 7" xfId="125"/>
    <cellStyle name="Обычный 2 8" xfId="126"/>
    <cellStyle name="Обычный 2 9" xfId="127"/>
    <cellStyle name="Обычный 20" xfId="128"/>
    <cellStyle name="Обычный 24" xfId="129"/>
    <cellStyle name="Обычный 24 2" xfId="130"/>
    <cellStyle name="Обычный 3" xfId="6"/>
    <cellStyle name="Обычный 3 2" xfId="7"/>
    <cellStyle name="Обычный 3 2 2" xfId="160"/>
    <cellStyle name="Обычный 3 3" xfId="131"/>
    <cellStyle name="Обычный 4" xfId="132"/>
    <cellStyle name="Обычный 4 2" xfId="133"/>
    <cellStyle name="Обычный 4 3" xfId="161"/>
    <cellStyle name="Обычный 5" xfId="134"/>
    <cellStyle name="Обычный 5 2" xfId="135"/>
    <cellStyle name="Обычный 5 3" xfId="136"/>
    <cellStyle name="Обычный 5 4" xfId="137"/>
    <cellStyle name="Обычный 6" xfId="138"/>
    <cellStyle name="Обычный 6 13" xfId="139"/>
    <cellStyle name="Обычный 6 2" xfId="140"/>
    <cellStyle name="Обычный 6 2 2" xfId="141"/>
    <cellStyle name="Обычный 7" xfId="142"/>
    <cellStyle name="Обычный 7 2" xfId="143"/>
    <cellStyle name="Обычный 8" xfId="144"/>
    <cellStyle name="Обычный 8 2" xfId="145"/>
    <cellStyle name="Обычный 9" xfId="146"/>
    <cellStyle name="Обычный 9 2" xfId="147"/>
    <cellStyle name="Обычный_1.3. Шаблон спецификации" xfId="3"/>
    <cellStyle name="Обычный_Лист1" xfId="155"/>
    <cellStyle name="Стиль 1" xfId="5"/>
    <cellStyle name="Стиль 1 2" xfId="148"/>
    <cellStyle name="Тысячи [0]_CHARPRIC" xfId="149"/>
    <cellStyle name="Тысячи(0)" xfId="150"/>
    <cellStyle name="Тысячи(0) 2" xfId="151"/>
    <cellStyle name="Тысячи_CHARPRIC" xfId="152"/>
    <cellStyle name="Упаковка" xfId="153"/>
    <cellStyle name="Упаковка 2" xfId="154"/>
    <cellStyle name="Финансовый" xfId="2" builtinId="3"/>
    <cellStyle name="Финансовый 2" xfId="8"/>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gradientFill degree="180">
          <stop position="0">
            <color theme="0"/>
          </stop>
          <stop position="1">
            <color rgb="FFFFFF00"/>
          </stop>
        </gradient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oxtrotgroup.com.ua/uk/tender.html" TargetMode="External"/><Relationship Id="rId2" Type="http://schemas.openxmlformats.org/officeDocument/2006/relationships/hyperlink" Target="mailto:tender-864@foxtrot.ua" TargetMode="External"/><Relationship Id="rId1" Type="http://schemas.openxmlformats.org/officeDocument/2006/relationships/hyperlink" Target="mailto:tender-GKF@foxtrot.kiev.ua"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259"/>
  <sheetViews>
    <sheetView showGridLines="0" showZeros="0" tabSelected="1" defaultGridColor="0" colorId="22" zoomScaleNormal="100" workbookViewId="0">
      <pane ySplit="1" topLeftCell="A2" activePane="bottomLeft" state="frozen"/>
      <selection pane="bottomLeft" activeCell="B2" sqref="B2"/>
    </sheetView>
  </sheetViews>
  <sheetFormatPr defaultColWidth="0" defaultRowHeight="14.25" zeroHeight="1"/>
  <cols>
    <col min="1" max="1" width="29.7109375" style="1" customWidth="1"/>
    <col min="2" max="2" width="69.42578125" style="1" customWidth="1"/>
    <col min="3" max="3" width="0" style="1" hidden="1" customWidth="1"/>
    <col min="4" max="16384" width="9.140625" style="1" hidden="1"/>
  </cols>
  <sheetData>
    <row r="1" spans="1:3" ht="20.25" customHeight="1">
      <c r="A1" s="114" t="s">
        <v>1</v>
      </c>
      <c r="B1" s="114"/>
      <c r="C1" s="32"/>
    </row>
    <row r="2" spans="1:3" ht="28.5" customHeight="1">
      <c r="A2" s="115" t="s">
        <v>19</v>
      </c>
      <c r="B2" s="33" t="s">
        <v>55</v>
      </c>
      <c r="C2" s="4"/>
    </row>
    <row r="3" spans="1:3" ht="57" customHeight="1">
      <c r="A3" s="116"/>
      <c r="B3" s="34" t="s">
        <v>480</v>
      </c>
    </row>
    <row r="4" spans="1:3" ht="28.5" customHeight="1">
      <c r="A4" s="116"/>
      <c r="B4" s="34" t="s">
        <v>32</v>
      </c>
    </row>
    <row r="5" spans="1:3" ht="14.25" customHeight="1">
      <c r="A5" s="116"/>
      <c r="B5" s="34" t="s">
        <v>412</v>
      </c>
    </row>
    <row r="6" spans="1:3" ht="14.25" customHeight="1">
      <c r="A6" s="116"/>
      <c r="B6" s="34" t="s">
        <v>413</v>
      </c>
    </row>
    <row r="7" spans="1:3" ht="28.5" customHeight="1">
      <c r="A7" s="116"/>
      <c r="B7" s="34" t="s">
        <v>483</v>
      </c>
    </row>
    <row r="8" spans="1:3" ht="28.5" customHeight="1">
      <c r="A8" s="117"/>
      <c r="B8" s="34" t="s">
        <v>482</v>
      </c>
    </row>
    <row r="9" spans="1:3" ht="14.25" customHeight="1">
      <c r="A9" s="115" t="s">
        <v>20</v>
      </c>
      <c r="B9" s="43" t="s">
        <v>54</v>
      </c>
    </row>
    <row r="10" spans="1:3" ht="28.5" customHeight="1">
      <c r="A10" s="116"/>
      <c r="B10" s="18" t="s">
        <v>51</v>
      </c>
    </row>
    <row r="11" spans="1:3" ht="28.5" customHeight="1">
      <c r="A11" s="117"/>
      <c r="B11" s="20" t="s">
        <v>53</v>
      </c>
    </row>
    <row r="12" spans="1:3" ht="14.25" customHeight="1">
      <c r="A12" s="118" t="s">
        <v>44</v>
      </c>
      <c r="B12" s="28" t="s">
        <v>48</v>
      </c>
    </row>
    <row r="13" spans="1:3" ht="14.25" customHeight="1">
      <c r="A13" s="119"/>
      <c r="B13" s="21" t="s">
        <v>56</v>
      </c>
    </row>
    <row r="14" spans="1:3" ht="14.25" customHeight="1">
      <c r="A14" s="119"/>
      <c r="B14" s="17" t="s">
        <v>45</v>
      </c>
    </row>
    <row r="15" spans="1:3" ht="14.25" customHeight="1">
      <c r="A15" s="119"/>
      <c r="B15" s="36" t="s">
        <v>33</v>
      </c>
    </row>
    <row r="16" spans="1:3" ht="28.5" customHeight="1">
      <c r="A16" s="119"/>
      <c r="B16" s="36" t="s">
        <v>47</v>
      </c>
    </row>
    <row r="17" spans="1:2" ht="14.25" customHeight="1">
      <c r="A17" s="119"/>
      <c r="B17" s="36" t="s">
        <v>414</v>
      </c>
    </row>
    <row r="18" spans="1:2" ht="14.25" customHeight="1">
      <c r="A18" s="119"/>
      <c r="B18" s="36" t="s">
        <v>415</v>
      </c>
    </row>
    <row r="19" spans="1:2" ht="71.25" customHeight="1">
      <c r="A19" s="119"/>
      <c r="B19" s="36" t="s">
        <v>481</v>
      </c>
    </row>
    <row r="20" spans="1:2" ht="14.25" customHeight="1">
      <c r="A20" s="119"/>
      <c r="B20" s="92" t="s">
        <v>50</v>
      </c>
    </row>
    <row r="21" spans="1:2" ht="14.25" customHeight="1">
      <c r="A21" s="119"/>
      <c r="B21" s="93" t="s">
        <v>21</v>
      </c>
    </row>
    <row r="22" spans="1:2" ht="14.25" customHeight="1">
      <c r="A22" s="31">
        <v>7</v>
      </c>
      <c r="B22" s="22" t="s">
        <v>22</v>
      </c>
    </row>
    <row r="23" spans="1:2" ht="14.25" customHeight="1">
      <c r="A23" s="115" t="s">
        <v>35</v>
      </c>
      <c r="B23" s="150">
        <v>44396</v>
      </c>
    </row>
    <row r="24" spans="1:2" ht="14.25" customHeight="1">
      <c r="A24" s="116"/>
      <c r="B24" s="18" t="s">
        <v>18</v>
      </c>
    </row>
    <row r="25" spans="1:2" ht="57" customHeight="1">
      <c r="A25" s="117"/>
      <c r="B25" s="25" t="s">
        <v>14</v>
      </c>
    </row>
    <row r="26" spans="1:2" ht="28.5" customHeight="1">
      <c r="A26" s="15" t="s">
        <v>34</v>
      </c>
      <c r="B26" s="19" t="s">
        <v>0</v>
      </c>
    </row>
    <row r="27" spans="1:2" ht="14.25" customHeight="1">
      <c r="A27" s="16"/>
      <c r="B27" s="29" t="s">
        <v>12</v>
      </c>
    </row>
    <row r="28" spans="1:2" ht="28.5" customHeight="1">
      <c r="A28" s="26"/>
      <c r="B28" s="29" t="s">
        <v>16</v>
      </c>
    </row>
    <row r="29" spans="1:2" ht="14.25" customHeight="1">
      <c r="A29" s="115" t="s">
        <v>36</v>
      </c>
      <c r="B29" s="94" t="s">
        <v>416</v>
      </c>
    </row>
    <row r="30" spans="1:2" ht="28.5" customHeight="1">
      <c r="A30" s="116"/>
      <c r="B30" s="95" t="s">
        <v>417</v>
      </c>
    </row>
    <row r="31" spans="1:2" ht="14.25" customHeight="1">
      <c r="A31" s="116"/>
      <c r="B31" s="95" t="s">
        <v>418</v>
      </c>
    </row>
    <row r="32" spans="1:2" ht="14.25" customHeight="1">
      <c r="A32" s="117"/>
      <c r="B32" s="95" t="s">
        <v>419</v>
      </c>
    </row>
    <row r="33" spans="1:2" ht="42.75" customHeight="1">
      <c r="A33" s="3" t="s">
        <v>37</v>
      </c>
      <c r="B33" s="27" t="s">
        <v>26</v>
      </c>
    </row>
    <row r="34" spans="1:2" ht="14.25" customHeight="1">
      <c r="A34" s="115" t="s">
        <v>38</v>
      </c>
      <c r="B34" s="19" t="s">
        <v>28</v>
      </c>
    </row>
    <row r="35" spans="1:2" ht="14.25" customHeight="1">
      <c r="A35" s="116"/>
      <c r="B35" s="29" t="s">
        <v>27</v>
      </c>
    </row>
    <row r="36" spans="1:2" ht="14.25" customHeight="1">
      <c r="A36" s="117"/>
      <c r="B36" s="29" t="s">
        <v>23</v>
      </c>
    </row>
    <row r="37" spans="1:2" ht="14.25" customHeight="1">
      <c r="A37" s="115" t="s">
        <v>39</v>
      </c>
      <c r="B37" s="19" t="s">
        <v>31</v>
      </c>
    </row>
    <row r="38" spans="1:2" ht="14.25" customHeight="1">
      <c r="A38" s="116"/>
      <c r="B38" s="29" t="s">
        <v>29</v>
      </c>
    </row>
    <row r="39" spans="1:2" ht="14.25" customHeight="1">
      <c r="A39" s="116"/>
      <c r="B39" s="29" t="s">
        <v>30</v>
      </c>
    </row>
    <row r="40" spans="1:2" ht="14.25" customHeight="1">
      <c r="A40" s="117"/>
      <c r="B40" s="30" t="s">
        <v>24</v>
      </c>
    </row>
    <row r="41" spans="1:2" ht="28.5" customHeight="1">
      <c r="A41" s="15" t="s">
        <v>40</v>
      </c>
      <c r="B41" s="27" t="s">
        <v>25</v>
      </c>
    </row>
    <row r="42" spans="1:2" ht="28.5" customHeight="1">
      <c r="A42" s="115" t="s">
        <v>41</v>
      </c>
      <c r="B42" s="23" t="s">
        <v>43</v>
      </c>
    </row>
    <row r="43" spans="1:2" ht="14.25" customHeight="1">
      <c r="A43" s="117"/>
      <c r="B43" s="24" t="s">
        <v>13</v>
      </c>
    </row>
    <row r="44" spans="1:2" ht="28.5" customHeight="1">
      <c r="A44" s="3" t="s">
        <v>42</v>
      </c>
      <c r="B44" s="25" t="s">
        <v>420</v>
      </c>
    </row>
    <row r="45" spans="1:2" ht="14.25" customHeight="1"/>
    <row r="46" spans="1:2" ht="14.25" customHeight="1"/>
    <row r="47" spans="1:2" ht="14.25" customHeight="1"/>
    <row r="48" spans="1: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sheetData>
  <mergeCells count="9">
    <mergeCell ref="A1:B1"/>
    <mergeCell ref="A2:A8"/>
    <mergeCell ref="A37:A40"/>
    <mergeCell ref="A42:A43"/>
    <mergeCell ref="A34:A36"/>
    <mergeCell ref="A9:A11"/>
    <mergeCell ref="A29:A32"/>
    <mergeCell ref="A23:A25"/>
    <mergeCell ref="A12:A21"/>
  </mergeCells>
  <conditionalFormatting sqref="B23">
    <cfRule type="containsBlanks" dxfId="8" priority="1">
      <formula>LEN(TRIM(B23))=0</formula>
    </cfRule>
  </conditionalFormatting>
  <hyperlinks>
    <hyperlink ref="B11" r:id="rId1"/>
    <hyperlink ref="B13" r:id="rId2"/>
    <hyperlink ref="B43" r:id="rId3"/>
  </hyperlinks>
  <pageMargins left="0.27559055118110237" right="0.2" top="0.28000000000000003" bottom="0.42" header="0.19685039370078741" footer="0.19685039370078741"/>
  <pageSetup paperSize="9" fitToHeight="0" orientation="portrait" r:id="rId4"/>
  <headerFooter>
    <oddFooter>&amp;L&amp;"+,обычный"&amp;10&amp;K01+046Лист &amp;P з &amp;N листів&amp;R&amp;"+,обычный"&amp;10&amp;K01+048http://foxtrotgroup.com.ua/uk/tender.html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82"/>
  <sheetViews>
    <sheetView showGridLines="0" showZeros="0" defaultGridColor="0" colorId="22" zoomScaleNormal="100" workbookViewId="0">
      <pane xSplit="2" ySplit="3" topLeftCell="C4" activePane="bottomRight" state="frozen"/>
      <selection pane="topRight" activeCell="D1" sqref="D1"/>
      <selection pane="bottomLeft" activeCell="A4" sqref="A4"/>
      <selection pane="bottomRight" activeCell="C3" sqref="C3"/>
    </sheetView>
  </sheetViews>
  <sheetFormatPr defaultRowHeight="12.75"/>
  <cols>
    <col min="1" max="1" width="80.42578125" style="37" customWidth="1"/>
    <col min="2" max="2" width="11.28515625" style="12" customWidth="1"/>
    <col min="3" max="3" width="48.140625" style="13" customWidth="1"/>
    <col min="4" max="4" width="66.28515625" style="11" customWidth="1"/>
    <col min="5" max="16384" width="9.140625" style="11"/>
  </cols>
  <sheetData>
    <row r="1" spans="1:5" ht="25.5" customHeight="1">
      <c r="A1" s="44" t="str">
        <f>IF($C$3=0,"Додаток 1. Запит комерційної пропозиції на закупівлю","Комерційна пропозиція на закупівлю")</f>
        <v>Додаток 1. Запит комерційної пропозиції на закупівлю</v>
      </c>
      <c r="B1" s="40" t="str">
        <f>IF($B$2&gt;0,"Кількість пропозицій","")</f>
        <v/>
      </c>
      <c r="C1" s="38" t="str">
        <f>IFERROR(_xlfn.RANK.AVG(C2,$C$2:$T$2,1),"")</f>
        <v/>
      </c>
      <c r="D1" s="5" t="str">
        <f>IF($C$3=0,"Змінювати форму запиту, додавати або видаляти стовбці чи рядки не можна.","")</f>
        <v>Змінювати форму запиту, додавати або видаляти стовбці чи рядки не можна.</v>
      </c>
      <c r="E1" s="149"/>
    </row>
    <row r="2" spans="1:5" s="2" customFormat="1" ht="25.5" customHeight="1">
      <c r="A2" s="45" t="str">
        <f>Документація!$B$2</f>
        <v>Виготовлення та обслуговування елементів внутрішньої РІС-навігації в ТРЦ</v>
      </c>
      <c r="B2" s="41">
        <f>COUNTA($C$3:L$3)</f>
        <v>0</v>
      </c>
      <c r="C2" s="39"/>
      <c r="D2" s="5" t="str">
        <f>IF($C$3=0,"Поля для заповнення промарковано кольором.","")</f>
        <v>Поля для заповнення промарковано кольором.</v>
      </c>
      <c r="E2" s="47"/>
    </row>
    <row r="3" spans="1:5" s="2" customFormat="1" ht="25.5" customHeight="1">
      <c r="A3" s="120" t="s">
        <v>2</v>
      </c>
      <c r="B3" s="121"/>
      <c r="C3" s="6"/>
      <c r="D3" s="42"/>
    </row>
    <row r="4" spans="1:5" s="2" customFormat="1" ht="12.75" customHeight="1">
      <c r="A4" s="122" t="s">
        <v>46</v>
      </c>
      <c r="B4" s="123"/>
      <c r="C4" s="7"/>
    </row>
    <row r="5" spans="1:5" s="2" customFormat="1" ht="12.75" customHeight="1">
      <c r="A5" s="122" t="s">
        <v>3</v>
      </c>
      <c r="B5" s="123"/>
      <c r="C5" s="7"/>
    </row>
    <row r="6" spans="1:5" s="2" customFormat="1" ht="12.75" customHeight="1">
      <c r="A6" s="122" t="s">
        <v>4</v>
      </c>
      <c r="B6" s="123"/>
      <c r="C6" s="8"/>
    </row>
    <row r="7" spans="1:5" s="2" customFormat="1" ht="12.75" customHeight="1">
      <c r="A7" s="122" t="s">
        <v>5</v>
      </c>
      <c r="B7" s="123"/>
      <c r="C7" s="7"/>
    </row>
    <row r="8" spans="1:5" s="2" customFormat="1" ht="12.75" customHeight="1">
      <c r="A8" s="122" t="s">
        <v>6</v>
      </c>
      <c r="B8" s="123"/>
      <c r="C8" s="7"/>
    </row>
    <row r="9" spans="1:5" s="2" customFormat="1" ht="12.75" customHeight="1">
      <c r="A9" s="122" t="s">
        <v>11</v>
      </c>
      <c r="B9" s="123"/>
      <c r="C9" s="8"/>
    </row>
    <row r="10" spans="1:5" s="2" customFormat="1" ht="12.75" customHeight="1">
      <c r="A10" s="122" t="s">
        <v>7</v>
      </c>
      <c r="B10" s="123"/>
      <c r="C10" s="7"/>
    </row>
    <row r="11" spans="1:5" s="2" customFormat="1" ht="12.75" customHeight="1">
      <c r="A11" s="122" t="s">
        <v>8</v>
      </c>
      <c r="B11" s="123"/>
      <c r="C11" s="8"/>
    </row>
    <row r="12" spans="1:5" s="2" customFormat="1" ht="12.75" customHeight="1">
      <c r="A12" s="122" t="s">
        <v>9</v>
      </c>
      <c r="B12" s="123"/>
      <c r="C12" s="9"/>
    </row>
    <row r="13" spans="1:5" s="2" customFormat="1" ht="12.75" customHeight="1">
      <c r="A13" s="122" t="s">
        <v>15</v>
      </c>
      <c r="B13" s="123"/>
      <c r="C13" s="10"/>
    </row>
    <row r="14" spans="1:5" s="2" customFormat="1" ht="12.75" customHeight="1">
      <c r="A14" s="122" t="s">
        <v>49</v>
      </c>
      <c r="B14" s="123"/>
      <c r="C14" s="10"/>
    </row>
    <row r="15" spans="1:5" s="2" customFormat="1" ht="12.75" customHeight="1">
      <c r="A15" s="122" t="s">
        <v>10</v>
      </c>
      <c r="B15" s="123"/>
      <c r="C15" s="14"/>
    </row>
    <row r="16" spans="1:5" s="2" customFormat="1" ht="12.75" customHeight="1">
      <c r="A16" s="124" t="s">
        <v>57</v>
      </c>
      <c r="B16" s="125"/>
      <c r="C16" s="112"/>
    </row>
    <row r="17" spans="1:3" s="2" customFormat="1" ht="12.75" customHeight="1">
      <c r="A17" s="122" t="s">
        <v>52</v>
      </c>
      <c r="B17" s="123"/>
      <c r="C17" s="35"/>
    </row>
    <row r="18" spans="1:3" s="2" customFormat="1" ht="25.5" customHeight="1">
      <c r="A18" s="122" t="s">
        <v>436</v>
      </c>
      <c r="B18" s="123"/>
      <c r="C18" s="35"/>
    </row>
    <row r="19" spans="1:3" s="2" customFormat="1" ht="12.75" customHeight="1">
      <c r="A19" s="122" t="s">
        <v>437</v>
      </c>
      <c r="B19" s="123"/>
      <c r="C19" s="35"/>
    </row>
    <row r="20" spans="1:3" s="2" customFormat="1" ht="12.75" customHeight="1">
      <c r="A20" s="122" t="s">
        <v>438</v>
      </c>
      <c r="B20" s="123"/>
      <c r="C20" s="35"/>
    </row>
    <row r="21" spans="1:3" s="2" customFormat="1" ht="25.5" customHeight="1">
      <c r="A21" s="122" t="s">
        <v>439</v>
      </c>
      <c r="B21" s="123"/>
      <c r="C21" s="35"/>
    </row>
    <row r="22" spans="1:3" s="2" customFormat="1" ht="12.75" customHeight="1">
      <c r="A22" s="124" t="s">
        <v>58</v>
      </c>
      <c r="B22" s="125"/>
      <c r="C22" s="112"/>
    </row>
    <row r="23" spans="1:3" s="2" customFormat="1" ht="38.25" customHeight="1">
      <c r="A23" s="126" t="s">
        <v>440</v>
      </c>
      <c r="B23" s="127"/>
      <c r="C23" s="35"/>
    </row>
    <row r="24" spans="1:3" s="2" customFormat="1" ht="25.5" customHeight="1">
      <c r="A24" s="126" t="s">
        <v>450</v>
      </c>
      <c r="B24" s="127"/>
      <c r="C24" s="35"/>
    </row>
    <row r="25" spans="1:3" s="2" customFormat="1" ht="25.5" customHeight="1">
      <c r="A25" s="122" t="s">
        <v>449</v>
      </c>
      <c r="B25" s="123"/>
      <c r="C25" s="35"/>
    </row>
    <row r="26" spans="1:3" s="2" customFormat="1" ht="25.5" customHeight="1">
      <c r="A26" s="122" t="s">
        <v>448</v>
      </c>
      <c r="B26" s="123"/>
      <c r="C26" s="35"/>
    </row>
    <row r="27" spans="1:3" s="2" customFormat="1" ht="25.5" customHeight="1">
      <c r="A27" s="122" t="s">
        <v>447</v>
      </c>
      <c r="B27" s="123"/>
      <c r="C27" s="35"/>
    </row>
    <row r="28" spans="1:3" s="2" customFormat="1" ht="38.25" customHeight="1">
      <c r="A28" s="122" t="s">
        <v>446</v>
      </c>
      <c r="B28" s="123"/>
      <c r="C28" s="35"/>
    </row>
    <row r="29" spans="1:3" s="2" customFormat="1" ht="25.5" customHeight="1">
      <c r="A29" s="122" t="s">
        <v>445</v>
      </c>
      <c r="B29" s="123"/>
      <c r="C29" s="35"/>
    </row>
    <row r="30" spans="1:3" s="2" customFormat="1" ht="38.25" customHeight="1">
      <c r="A30" s="126" t="s">
        <v>444</v>
      </c>
      <c r="B30" s="127"/>
      <c r="C30" s="35"/>
    </row>
    <row r="31" spans="1:3" s="2" customFormat="1" ht="12.75" customHeight="1">
      <c r="A31" s="124" t="s">
        <v>59</v>
      </c>
      <c r="B31" s="125"/>
      <c r="C31" s="112"/>
    </row>
    <row r="32" spans="1:3" s="2" customFormat="1" ht="25.5" customHeight="1">
      <c r="A32" s="122" t="s">
        <v>443</v>
      </c>
      <c r="B32" s="123"/>
      <c r="C32" s="35"/>
    </row>
    <row r="33" spans="1:4" s="2" customFormat="1" ht="38.25" customHeight="1">
      <c r="A33" s="122" t="s">
        <v>442</v>
      </c>
      <c r="B33" s="123"/>
      <c r="C33" s="35"/>
    </row>
    <row r="34" spans="1:4" s="2" customFormat="1" ht="38.25" customHeight="1">
      <c r="A34" s="122" t="s">
        <v>441</v>
      </c>
      <c r="B34" s="123"/>
      <c r="C34" s="35"/>
    </row>
    <row r="35" spans="1:4" s="2" customFormat="1" ht="51" customHeight="1">
      <c r="A35" s="122" t="s">
        <v>451</v>
      </c>
      <c r="B35" s="123"/>
      <c r="C35" s="35"/>
    </row>
    <row r="36" spans="1:4" s="2" customFormat="1" ht="38.25" customHeight="1">
      <c r="A36" s="122" t="s">
        <v>452</v>
      </c>
      <c r="B36" s="123"/>
      <c r="C36" s="35"/>
    </row>
    <row r="37" spans="1:4" s="2" customFormat="1" ht="51" customHeight="1">
      <c r="A37" s="122" t="s">
        <v>477</v>
      </c>
      <c r="B37" s="123"/>
      <c r="C37" s="35"/>
    </row>
    <row r="38" spans="1:4" s="2" customFormat="1" ht="38.25" customHeight="1">
      <c r="A38" s="122" t="s">
        <v>453</v>
      </c>
      <c r="B38" s="123"/>
      <c r="C38" s="35"/>
    </row>
    <row r="39" spans="1:4" s="2" customFormat="1" ht="25.5" customHeight="1">
      <c r="A39" s="122" t="s">
        <v>454</v>
      </c>
      <c r="B39" s="123"/>
      <c r="C39" s="35"/>
    </row>
    <row r="40" spans="1:4" s="2" customFormat="1" ht="25.5" customHeight="1">
      <c r="A40" s="126" t="s">
        <v>492</v>
      </c>
      <c r="B40" s="127"/>
      <c r="C40" s="35"/>
    </row>
    <row r="41" spans="1:4" s="2" customFormat="1" ht="25.5" customHeight="1">
      <c r="A41" s="126" t="s">
        <v>493</v>
      </c>
      <c r="B41" s="127"/>
      <c r="C41" s="35"/>
    </row>
    <row r="42" spans="1:4" s="2" customFormat="1" ht="51" customHeight="1">
      <c r="A42" s="126" t="s">
        <v>455</v>
      </c>
      <c r="B42" s="127"/>
      <c r="C42" s="35"/>
    </row>
    <row r="43" spans="1:4" s="2" customFormat="1" ht="25.5" customHeight="1">
      <c r="A43" s="122" t="s">
        <v>456</v>
      </c>
      <c r="B43" s="123"/>
      <c r="C43" s="35"/>
    </row>
    <row r="44" spans="1:4" s="2" customFormat="1" ht="25.5" customHeight="1">
      <c r="A44" s="128" t="s">
        <v>457</v>
      </c>
      <c r="B44" s="129"/>
      <c r="C44" s="35"/>
      <c r="D44" s="113"/>
    </row>
    <row r="45" spans="1:4" s="2" customFormat="1" ht="38.25" customHeight="1">
      <c r="A45" s="147" t="s">
        <v>478</v>
      </c>
      <c r="B45" s="148"/>
      <c r="C45" s="35"/>
      <c r="D45" s="113"/>
    </row>
    <row r="46" spans="1:4" s="2" customFormat="1" ht="12.75" customHeight="1">
      <c r="A46" s="128" t="s">
        <v>458</v>
      </c>
      <c r="B46" s="129"/>
      <c r="C46" s="35"/>
      <c r="D46" s="113"/>
    </row>
    <row r="47" spans="1:4" s="2" customFormat="1" ht="25.5" customHeight="1">
      <c r="A47" s="128" t="s">
        <v>459</v>
      </c>
      <c r="B47" s="129"/>
      <c r="C47" s="35"/>
      <c r="D47" s="113"/>
    </row>
    <row r="48" spans="1:4" s="2" customFormat="1" ht="38.25" customHeight="1">
      <c r="A48" s="128" t="s">
        <v>460</v>
      </c>
      <c r="B48" s="129"/>
      <c r="C48" s="35"/>
      <c r="D48" s="113"/>
    </row>
    <row r="49" spans="1:4" s="2" customFormat="1" ht="38.25" customHeight="1">
      <c r="A49" s="130" t="s">
        <v>461</v>
      </c>
      <c r="B49" s="131"/>
      <c r="C49" s="35"/>
      <c r="D49" s="113"/>
    </row>
    <row r="50" spans="1:4" s="2" customFormat="1" ht="25.5" customHeight="1">
      <c r="A50" s="145" t="s">
        <v>479</v>
      </c>
      <c r="B50" s="146"/>
      <c r="C50" s="35"/>
      <c r="D50" s="113"/>
    </row>
    <row r="51" spans="1:4" s="2" customFormat="1" ht="12.75" customHeight="1">
      <c r="A51" s="124" t="s">
        <v>60</v>
      </c>
      <c r="B51" s="125"/>
      <c r="C51" s="112"/>
      <c r="D51" s="113"/>
    </row>
    <row r="52" spans="1:4" s="2" customFormat="1" ht="12.75" customHeight="1">
      <c r="A52" s="128" t="s">
        <v>462</v>
      </c>
      <c r="B52" s="129"/>
      <c r="C52" s="35"/>
      <c r="D52" s="113"/>
    </row>
    <row r="53" spans="1:4" s="2" customFormat="1" ht="12.75" customHeight="1">
      <c r="A53" s="122" t="s">
        <v>463</v>
      </c>
      <c r="B53" s="123"/>
      <c r="C53" s="35"/>
    </row>
    <row r="54" spans="1:4" s="2" customFormat="1" ht="25.5" customHeight="1">
      <c r="A54" s="122" t="s">
        <v>464</v>
      </c>
      <c r="B54" s="123"/>
      <c r="C54" s="35"/>
    </row>
    <row r="55" spans="1:4" s="2" customFormat="1" ht="25.5" customHeight="1">
      <c r="A55" s="122" t="s">
        <v>465</v>
      </c>
      <c r="B55" s="123"/>
      <c r="C55" s="35"/>
    </row>
    <row r="56" spans="1:4" s="2" customFormat="1" ht="25.5" customHeight="1">
      <c r="A56" s="122" t="s">
        <v>466</v>
      </c>
      <c r="B56" s="123"/>
      <c r="C56" s="35"/>
    </row>
    <row r="57" spans="1:4" s="2" customFormat="1" ht="12.75" customHeight="1">
      <c r="A57" s="128" t="s">
        <v>467</v>
      </c>
      <c r="B57" s="129"/>
      <c r="C57" s="35"/>
    </row>
    <row r="58" spans="1:4" s="2" customFormat="1" ht="25.5" customHeight="1">
      <c r="A58" s="128" t="s">
        <v>468</v>
      </c>
      <c r="B58" s="129"/>
      <c r="C58" s="35"/>
    </row>
    <row r="59" spans="1:4" s="2" customFormat="1" ht="25.5" customHeight="1">
      <c r="A59" s="128" t="s">
        <v>469</v>
      </c>
      <c r="B59" s="129"/>
      <c r="C59" s="35"/>
    </row>
    <row r="60" spans="1:4" s="2" customFormat="1" ht="25.5" customHeight="1">
      <c r="A60" s="126" t="s">
        <v>470</v>
      </c>
      <c r="B60" s="127"/>
      <c r="C60" s="35"/>
    </row>
    <row r="61" spans="1:4" s="2" customFormat="1" ht="12.75" customHeight="1">
      <c r="A61" s="124" t="s">
        <v>61</v>
      </c>
      <c r="B61" s="125"/>
      <c r="C61" s="112"/>
    </row>
    <row r="62" spans="1:4" s="2" customFormat="1" ht="51" customHeight="1">
      <c r="A62" s="132" t="s">
        <v>471</v>
      </c>
      <c r="B62" s="133"/>
      <c r="C62" s="35"/>
    </row>
    <row r="63" spans="1:4" s="2" customFormat="1" ht="38.25" customHeight="1">
      <c r="A63" s="134" t="s">
        <v>472</v>
      </c>
      <c r="B63" s="135"/>
      <c r="C63" s="35"/>
    </row>
    <row r="64" spans="1:4" s="2" customFormat="1" ht="25.5" customHeight="1">
      <c r="A64" s="134" t="s">
        <v>473</v>
      </c>
      <c r="B64" s="135"/>
      <c r="C64" s="35"/>
    </row>
    <row r="65" spans="1:4" s="2" customFormat="1" ht="38.25" customHeight="1">
      <c r="A65" s="134" t="s">
        <v>474</v>
      </c>
      <c r="B65" s="135"/>
      <c r="C65" s="35"/>
    </row>
    <row r="66" spans="1:4" s="2" customFormat="1" ht="25.5" customHeight="1">
      <c r="A66" s="134" t="s">
        <v>475</v>
      </c>
      <c r="B66" s="135"/>
      <c r="C66" s="35"/>
    </row>
    <row r="67" spans="1:4" s="2" customFormat="1" ht="12.75" customHeight="1">
      <c r="A67" s="124" t="s">
        <v>62</v>
      </c>
      <c r="B67" s="125"/>
      <c r="C67" s="112"/>
    </row>
    <row r="68" spans="1:4" s="2" customFormat="1" ht="25.5" customHeight="1">
      <c r="A68" s="132" t="s">
        <v>63</v>
      </c>
      <c r="B68" s="133"/>
      <c r="C68" s="35"/>
    </row>
    <row r="69" spans="1:4" s="2" customFormat="1" ht="25.5" customHeight="1">
      <c r="A69" s="132" t="s">
        <v>435</v>
      </c>
      <c r="B69" s="133"/>
      <c r="C69" s="35"/>
    </row>
    <row r="70" spans="1:4" s="2" customFormat="1" ht="12.75" customHeight="1">
      <c r="A70" s="136" t="s">
        <v>64</v>
      </c>
      <c r="B70" s="137"/>
      <c r="C70" s="35"/>
    </row>
    <row r="71" spans="1:4" s="2" customFormat="1" ht="12.75" customHeight="1">
      <c r="A71" s="136" t="s">
        <v>65</v>
      </c>
      <c r="B71" s="137"/>
      <c r="C71" s="35"/>
    </row>
    <row r="72" spans="1:4" s="2" customFormat="1" ht="12.75" customHeight="1">
      <c r="A72" s="136" t="s">
        <v>66</v>
      </c>
      <c r="B72" s="137"/>
      <c r="C72" s="35"/>
    </row>
    <row r="73" spans="1:4" s="2" customFormat="1" ht="12.75" customHeight="1">
      <c r="A73" s="136" t="s">
        <v>67</v>
      </c>
      <c r="B73" s="137"/>
      <c r="C73" s="35"/>
    </row>
    <row r="74" spans="1:4" s="2" customFormat="1" ht="28.5" customHeight="1">
      <c r="A74" s="124" t="s">
        <v>68</v>
      </c>
      <c r="B74" s="125"/>
      <c r="C74" s="46" t="s">
        <v>69</v>
      </c>
      <c r="D74" s="47"/>
    </row>
    <row r="75" spans="1:4" ht="38.25" customHeight="1">
      <c r="A75" s="126" t="s">
        <v>476</v>
      </c>
      <c r="B75" s="127"/>
      <c r="C75" s="110">
        <f>'Додаток 3'!F165</f>
        <v>0</v>
      </c>
      <c r="D75" s="111" t="str">
        <f>IF($C$75&lt;1,"До уваги!
Cума закупівлі на рік формується автоматично після заповнення Додатку 3.","")</f>
        <v>До уваги!
Cума закупівлі на рік формується автоматично після заповнення Додатку 3.</v>
      </c>
    </row>
    <row r="76" spans="1:4" ht="12.75" customHeight="1"/>
    <row r="77" spans="1:4" ht="12.75" customHeight="1"/>
    <row r="78" spans="1:4" ht="12.75" customHeight="1"/>
    <row r="79" spans="1:4" ht="12.75" customHeight="1"/>
    <row r="80" spans="1:4" ht="12.75" customHeight="1"/>
    <row r="81" ht="12.75" customHeight="1"/>
    <row r="82" ht="12.75" customHeight="1"/>
  </sheetData>
  <sheetProtection password="CF40" sheet="1" objects="1" scenarios="1" formatCells="0" formatColumns="0" formatRows="0" autoFilter="0"/>
  <protectedRanges>
    <protectedRange sqref="C1:C1048576" name="Диапазон1"/>
  </protectedRanges>
  <mergeCells count="73">
    <mergeCell ref="A37:B37"/>
    <mergeCell ref="A73:B73"/>
    <mergeCell ref="A74:B74"/>
    <mergeCell ref="A75:B75"/>
    <mergeCell ref="A67:B67"/>
    <mergeCell ref="A68:B68"/>
    <mergeCell ref="A69:B69"/>
    <mergeCell ref="A70:B70"/>
    <mergeCell ref="A71:B71"/>
    <mergeCell ref="A63:B63"/>
    <mergeCell ref="A64:B64"/>
    <mergeCell ref="A65:B65"/>
    <mergeCell ref="A66:B66"/>
    <mergeCell ref="A72:B72"/>
    <mergeCell ref="A59:B59"/>
    <mergeCell ref="A60:B60"/>
    <mergeCell ref="A61:B61"/>
    <mergeCell ref="A62:B62"/>
    <mergeCell ref="A54:B54"/>
    <mergeCell ref="A55:B55"/>
    <mergeCell ref="A56:B56"/>
    <mergeCell ref="A57:B57"/>
    <mergeCell ref="A58:B58"/>
    <mergeCell ref="A49:B49"/>
    <mergeCell ref="A50:B50"/>
    <mergeCell ref="A51:B51"/>
    <mergeCell ref="A52:B52"/>
    <mergeCell ref="A53:B53"/>
    <mergeCell ref="A44:B44"/>
    <mergeCell ref="A45:B45"/>
    <mergeCell ref="A46:B46"/>
    <mergeCell ref="A47:B47"/>
    <mergeCell ref="A48:B48"/>
    <mergeCell ref="A39:B39"/>
    <mergeCell ref="A40:B40"/>
    <mergeCell ref="A41:B41"/>
    <mergeCell ref="A42:B42"/>
    <mergeCell ref="A43:B43"/>
    <mergeCell ref="A33:B33"/>
    <mergeCell ref="A34:B34"/>
    <mergeCell ref="A35:B35"/>
    <mergeCell ref="A36:B36"/>
    <mergeCell ref="A38:B38"/>
    <mergeCell ref="A28:B28"/>
    <mergeCell ref="A29:B29"/>
    <mergeCell ref="A30:B30"/>
    <mergeCell ref="A31:B31"/>
    <mergeCell ref="A32:B32"/>
    <mergeCell ref="A23:B23"/>
    <mergeCell ref="A24:B24"/>
    <mergeCell ref="A25:B25"/>
    <mergeCell ref="A26:B26"/>
    <mergeCell ref="A27:B27"/>
    <mergeCell ref="A19:B19"/>
    <mergeCell ref="A20:B20"/>
    <mergeCell ref="A11:B11"/>
    <mergeCell ref="A12:B12"/>
    <mergeCell ref="A13:B13"/>
    <mergeCell ref="A14:B14"/>
    <mergeCell ref="A15:B15"/>
    <mergeCell ref="A3:B3"/>
    <mergeCell ref="A4:B4"/>
    <mergeCell ref="A5:B5"/>
    <mergeCell ref="A21:B21"/>
    <mergeCell ref="A22:B22"/>
    <mergeCell ref="A6:B6"/>
    <mergeCell ref="A7:B7"/>
    <mergeCell ref="A8:B8"/>
    <mergeCell ref="A9:B9"/>
    <mergeCell ref="A10:B10"/>
    <mergeCell ref="A16:B16"/>
    <mergeCell ref="A17:B17"/>
    <mergeCell ref="A18:B18"/>
  </mergeCells>
  <conditionalFormatting sqref="C3:C15 C32:C36 C52:C60 C38:C50">
    <cfRule type="containsBlanks" dxfId="7" priority="32">
      <formula>LEN(TRIM(C3))=0</formula>
    </cfRule>
  </conditionalFormatting>
  <conditionalFormatting sqref="C17">
    <cfRule type="containsBlanks" dxfId="6" priority="5">
      <formula>LEN(TRIM(C17))=0</formula>
    </cfRule>
  </conditionalFormatting>
  <conditionalFormatting sqref="C18:C20 C64:C66 C68:C73">
    <cfRule type="containsBlanks" dxfId="5" priority="3">
      <formula>LEN(TRIM(C18))=0</formula>
    </cfRule>
  </conditionalFormatting>
  <conditionalFormatting sqref="C21 C23:C30 C62:C63">
    <cfRule type="containsBlanks" dxfId="4" priority="2">
      <formula>LEN(TRIM(C21))=0</formula>
    </cfRule>
  </conditionalFormatting>
  <conditionalFormatting sqref="C37">
    <cfRule type="containsBlanks" dxfId="3" priority="1">
      <formula>LEN(TRIM(C37))=0</formula>
    </cfRule>
  </conditionalFormatting>
  <dataValidations count="2">
    <dataValidation allowBlank="1" showInputMessage="1" showErrorMessage="1" promptTitle="Дата отримання пропозиції" prompt="Заповнюється Тендерним комітетом" sqref="C2"/>
    <dataValidation allowBlank="1" showInputMessage="1" showErrorMessage="1" promptTitle="Вхідний № пропозиції" prompt="Заповнюється Тендерним комітетом" sqref="C1"/>
  </dataValidations>
  <pageMargins left="0.28000000000000003" right="0.2" top="0.2" bottom="0.36" header="0.19685039370078741" footer="0.19685039370078741"/>
  <pageSetup paperSize="9" scale="70" fitToHeight="0" orientation="portrait" r:id="rId1"/>
  <headerFooter>
    <oddFooter>&amp;L&amp;"+,обычный"&amp;10&amp;K01+046Лист &amp;P з &amp;N листів&amp;R&amp;"+,обычный"&amp;10&amp;K01+048&amp;F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0"/>
  <sheetViews>
    <sheetView showGridLines="0" showZeros="0" defaultGridColor="0" colorId="22" workbookViewId="0">
      <pane xSplit="1" ySplit="2" topLeftCell="B3" activePane="bottomRight" state="frozen"/>
      <selection activeCell="I25" sqref="I25"/>
      <selection pane="topRight" activeCell="I25" sqref="I25"/>
      <selection pane="bottomLeft" activeCell="I25" sqref="I25"/>
      <selection pane="bottomRight" activeCell="D2" sqref="D2"/>
    </sheetView>
  </sheetViews>
  <sheetFormatPr defaultColWidth="9.140625" defaultRowHeight="12.75"/>
  <cols>
    <col min="1" max="2" width="22.42578125" style="55" bestFit="1" customWidth="1"/>
    <col min="3" max="3" width="10.140625" style="61" customWidth="1"/>
    <col min="4" max="4" width="22.42578125" style="55" bestFit="1" customWidth="1"/>
    <col min="5" max="16384" width="9.140625" style="55"/>
  </cols>
  <sheetData>
    <row r="1" spans="1:11" s="49" customFormat="1" ht="15.75">
      <c r="A1" s="48" t="s">
        <v>70</v>
      </c>
      <c r="C1" s="50"/>
      <c r="D1" s="48"/>
      <c r="E1" s="51"/>
      <c r="F1" s="52"/>
    </row>
    <row r="2" spans="1:11" ht="38.25">
      <c r="A2" s="53" t="s">
        <v>71</v>
      </c>
      <c r="B2" s="53" t="s">
        <v>72</v>
      </c>
      <c r="C2" s="53" t="s">
        <v>73</v>
      </c>
      <c r="D2" s="54" t="s">
        <v>74</v>
      </c>
      <c r="F2" s="56"/>
    </row>
    <row r="3" spans="1:11" ht="15.75">
      <c r="A3" s="57" t="s">
        <v>75</v>
      </c>
      <c r="B3" s="57" t="s">
        <v>76</v>
      </c>
      <c r="C3" s="138">
        <v>2</v>
      </c>
      <c r="D3" s="58"/>
      <c r="F3" s="139"/>
      <c r="H3" s="56"/>
      <c r="I3" s="140"/>
      <c r="J3" s="56"/>
      <c r="K3" s="56"/>
    </row>
    <row r="4" spans="1:11" ht="15.75">
      <c r="A4" s="57" t="s">
        <v>75</v>
      </c>
      <c r="B4" s="57" t="s">
        <v>77</v>
      </c>
      <c r="C4" s="138">
        <v>1</v>
      </c>
      <c r="D4" s="58"/>
      <c r="F4" s="139"/>
      <c r="H4" s="56"/>
      <c r="I4" s="140"/>
      <c r="J4" s="56"/>
      <c r="K4" s="56"/>
    </row>
    <row r="5" spans="1:11" ht="15.75">
      <c r="A5" s="57" t="s">
        <v>78</v>
      </c>
      <c r="B5" s="57" t="s">
        <v>79</v>
      </c>
      <c r="C5" s="138">
        <v>1</v>
      </c>
      <c r="D5" s="58"/>
      <c r="F5" s="139"/>
      <c r="H5" s="56"/>
      <c r="I5" s="140"/>
      <c r="J5" s="56"/>
      <c r="K5" s="56"/>
    </row>
    <row r="6" spans="1:11" ht="15.75">
      <c r="A6" s="57" t="s">
        <v>78</v>
      </c>
      <c r="B6" s="57" t="s">
        <v>80</v>
      </c>
      <c r="C6" s="138">
        <v>2</v>
      </c>
      <c r="D6" s="58"/>
      <c r="F6" s="139"/>
      <c r="H6" s="56"/>
      <c r="I6" s="140"/>
      <c r="J6" s="56"/>
      <c r="K6" s="56"/>
    </row>
    <row r="7" spans="1:11" ht="15.75">
      <c r="A7" s="57" t="s">
        <v>81</v>
      </c>
      <c r="B7" s="57" t="s">
        <v>82</v>
      </c>
      <c r="C7" s="138">
        <v>5</v>
      </c>
      <c r="D7" s="58"/>
      <c r="F7" s="139"/>
      <c r="H7" s="56"/>
      <c r="I7" s="140"/>
      <c r="J7" s="56"/>
      <c r="K7" s="56"/>
    </row>
    <row r="8" spans="1:11" ht="15.75">
      <c r="A8" s="57" t="s">
        <v>81</v>
      </c>
      <c r="B8" s="57" t="s">
        <v>83</v>
      </c>
      <c r="C8" s="138">
        <v>4</v>
      </c>
      <c r="D8" s="58"/>
      <c r="F8" s="141"/>
      <c r="H8" s="56"/>
      <c r="I8" s="140"/>
      <c r="J8" s="56"/>
      <c r="K8" s="56"/>
    </row>
    <row r="9" spans="1:11" ht="15.75">
      <c r="A9" s="57" t="s">
        <v>81</v>
      </c>
      <c r="B9" s="57" t="s">
        <v>84</v>
      </c>
      <c r="C9" s="138">
        <v>1</v>
      </c>
      <c r="D9" s="58"/>
      <c r="F9" s="59"/>
      <c r="H9" s="56"/>
      <c r="I9" s="140"/>
      <c r="J9" s="56"/>
      <c r="K9" s="56"/>
    </row>
    <row r="10" spans="1:11" ht="15.75">
      <c r="A10" s="57" t="s">
        <v>81</v>
      </c>
      <c r="B10" s="57" t="s">
        <v>85</v>
      </c>
      <c r="C10" s="138">
        <v>1</v>
      </c>
      <c r="D10" s="58"/>
      <c r="F10" s="59"/>
      <c r="H10" s="56"/>
      <c r="I10" s="140"/>
      <c r="J10" s="56"/>
      <c r="K10" s="56"/>
    </row>
    <row r="11" spans="1:11" ht="15.75">
      <c r="A11" s="57" t="s">
        <v>81</v>
      </c>
      <c r="B11" s="57" t="s">
        <v>86</v>
      </c>
      <c r="C11" s="138">
        <v>1</v>
      </c>
      <c r="D11" s="58"/>
      <c r="F11" s="59"/>
      <c r="H11" s="56"/>
      <c r="I11" s="140"/>
      <c r="J11" s="56"/>
      <c r="K11" s="56"/>
    </row>
    <row r="12" spans="1:11" ht="15.75">
      <c r="A12" s="57" t="s">
        <v>87</v>
      </c>
      <c r="B12" s="57" t="s">
        <v>88</v>
      </c>
      <c r="C12" s="138">
        <v>1</v>
      </c>
      <c r="D12" s="58"/>
      <c r="F12" s="59"/>
      <c r="H12" s="56"/>
      <c r="I12" s="140"/>
      <c r="J12" s="56"/>
      <c r="K12" s="56"/>
    </row>
    <row r="13" spans="1:11" ht="15.75">
      <c r="A13" s="57" t="s">
        <v>87</v>
      </c>
      <c r="B13" s="57" t="s">
        <v>89</v>
      </c>
      <c r="C13" s="138">
        <v>1</v>
      </c>
      <c r="D13" s="58"/>
      <c r="F13" s="59"/>
      <c r="H13" s="56"/>
      <c r="I13" s="140"/>
      <c r="J13" s="56"/>
      <c r="K13" s="56"/>
    </row>
    <row r="14" spans="1:11" ht="15.75">
      <c r="A14" s="57" t="s">
        <v>87</v>
      </c>
      <c r="B14" s="57" t="s">
        <v>90</v>
      </c>
      <c r="C14" s="138">
        <v>3</v>
      </c>
      <c r="D14" s="58"/>
      <c r="F14" s="59"/>
      <c r="H14" s="56"/>
      <c r="I14" s="140"/>
      <c r="J14" s="56"/>
      <c r="K14" s="56"/>
    </row>
    <row r="15" spans="1:11" ht="15.75">
      <c r="A15" s="57" t="s">
        <v>87</v>
      </c>
      <c r="B15" s="57" t="s">
        <v>91</v>
      </c>
      <c r="C15" s="138">
        <v>2</v>
      </c>
      <c r="D15" s="58"/>
      <c r="F15" s="59"/>
      <c r="H15" s="56"/>
      <c r="I15" s="140"/>
      <c r="J15" s="56"/>
      <c r="K15" s="56"/>
    </row>
    <row r="16" spans="1:11" ht="15.75">
      <c r="A16" s="57" t="s">
        <v>87</v>
      </c>
      <c r="B16" s="57" t="s">
        <v>92</v>
      </c>
      <c r="C16" s="138">
        <v>1</v>
      </c>
      <c r="D16" s="58"/>
      <c r="F16" s="59"/>
      <c r="H16" s="56"/>
      <c r="I16" s="140"/>
      <c r="J16" s="56"/>
      <c r="K16" s="56"/>
    </row>
    <row r="17" spans="1:11" ht="15.75">
      <c r="A17" s="57" t="s">
        <v>93</v>
      </c>
      <c r="B17" s="57" t="s">
        <v>94</v>
      </c>
      <c r="C17" s="138">
        <v>2</v>
      </c>
      <c r="D17" s="58"/>
      <c r="F17" s="59"/>
      <c r="H17" s="56"/>
      <c r="I17" s="140"/>
      <c r="J17" s="56"/>
      <c r="K17" s="56"/>
    </row>
    <row r="18" spans="1:11" ht="15.75">
      <c r="A18" s="57" t="s">
        <v>93</v>
      </c>
      <c r="B18" s="57" t="s">
        <v>95</v>
      </c>
      <c r="C18" s="138">
        <v>1</v>
      </c>
      <c r="D18" s="58"/>
      <c r="F18" s="59"/>
      <c r="H18" s="56"/>
      <c r="I18" s="140"/>
      <c r="J18" s="56"/>
      <c r="K18" s="56"/>
    </row>
    <row r="19" spans="1:11" ht="15.75">
      <c r="A19" s="57" t="s">
        <v>96</v>
      </c>
      <c r="B19" s="57" t="s">
        <v>97</v>
      </c>
      <c r="C19" s="138">
        <v>1</v>
      </c>
      <c r="D19" s="58"/>
      <c r="F19" s="59"/>
      <c r="H19" s="56"/>
      <c r="I19" s="140"/>
      <c r="J19" s="56"/>
      <c r="K19" s="56"/>
    </row>
    <row r="20" spans="1:11" ht="15.75">
      <c r="A20" s="57" t="s">
        <v>96</v>
      </c>
      <c r="B20" s="57" t="s">
        <v>98</v>
      </c>
      <c r="C20" s="138">
        <v>2</v>
      </c>
      <c r="D20" s="58"/>
      <c r="F20" s="59"/>
      <c r="H20" s="56"/>
      <c r="I20" s="140"/>
      <c r="J20" s="56"/>
      <c r="K20" s="56"/>
    </row>
    <row r="21" spans="1:11" ht="15.75">
      <c r="A21" s="57" t="s">
        <v>96</v>
      </c>
      <c r="B21" s="57" t="s">
        <v>99</v>
      </c>
      <c r="C21" s="138">
        <v>1</v>
      </c>
      <c r="D21" s="58"/>
      <c r="F21" s="59"/>
      <c r="H21" s="56"/>
      <c r="I21" s="140"/>
      <c r="J21" s="56"/>
      <c r="K21" s="56"/>
    </row>
    <row r="22" spans="1:11" ht="15.75">
      <c r="A22" s="57" t="s">
        <v>100</v>
      </c>
      <c r="B22" s="57" t="s">
        <v>101</v>
      </c>
      <c r="C22" s="138">
        <v>1</v>
      </c>
      <c r="D22" s="58"/>
      <c r="F22" s="59"/>
      <c r="H22" s="56"/>
      <c r="I22" s="140"/>
      <c r="J22" s="56"/>
      <c r="K22" s="56"/>
    </row>
    <row r="23" spans="1:11" ht="15.75">
      <c r="A23" s="57" t="s">
        <v>100</v>
      </c>
      <c r="B23" s="57" t="s">
        <v>102</v>
      </c>
      <c r="C23" s="138">
        <v>1</v>
      </c>
      <c r="D23" s="58"/>
      <c r="F23" s="60"/>
      <c r="H23" s="56"/>
      <c r="I23" s="140"/>
      <c r="J23" s="56"/>
      <c r="K23" s="56"/>
    </row>
    <row r="24" spans="1:11" ht="15.75">
      <c r="A24" s="57" t="s">
        <v>100</v>
      </c>
      <c r="B24" s="57" t="s">
        <v>103</v>
      </c>
      <c r="C24" s="138">
        <v>3</v>
      </c>
      <c r="D24" s="58"/>
      <c r="F24" s="60"/>
      <c r="H24" s="56"/>
      <c r="I24" s="140"/>
      <c r="J24" s="56"/>
      <c r="K24" s="56"/>
    </row>
    <row r="25" spans="1:11" ht="15.75">
      <c r="A25" s="57" t="s">
        <v>100</v>
      </c>
      <c r="B25" s="57" t="s">
        <v>104</v>
      </c>
      <c r="C25" s="138">
        <v>1</v>
      </c>
      <c r="D25" s="58"/>
      <c r="F25" s="60"/>
      <c r="H25" s="56"/>
      <c r="I25" s="140"/>
      <c r="J25" s="56"/>
      <c r="K25" s="56"/>
    </row>
    <row r="26" spans="1:11" ht="15.75">
      <c r="A26" s="57" t="s">
        <v>105</v>
      </c>
      <c r="B26" s="57" t="s">
        <v>106</v>
      </c>
      <c r="C26" s="138">
        <v>3</v>
      </c>
      <c r="D26" s="58"/>
      <c r="F26" s="60"/>
      <c r="H26" s="56"/>
      <c r="I26" s="140"/>
      <c r="J26" s="56"/>
      <c r="K26" s="56"/>
    </row>
    <row r="27" spans="1:11" ht="15.75">
      <c r="A27" s="57" t="s">
        <v>105</v>
      </c>
      <c r="B27" s="57" t="s">
        <v>107</v>
      </c>
      <c r="C27" s="138">
        <v>1</v>
      </c>
      <c r="D27" s="58"/>
      <c r="F27" s="56"/>
      <c r="H27" s="56"/>
      <c r="I27" s="140"/>
      <c r="J27" s="56"/>
      <c r="K27" s="56"/>
    </row>
    <row r="28" spans="1:11" ht="15.75">
      <c r="A28" s="57" t="s">
        <v>105</v>
      </c>
      <c r="B28" s="57" t="s">
        <v>108</v>
      </c>
      <c r="C28" s="138">
        <v>1</v>
      </c>
      <c r="D28" s="58"/>
      <c r="F28" s="56"/>
      <c r="H28" s="56"/>
      <c r="I28" s="140"/>
      <c r="J28" s="56"/>
      <c r="K28" s="56"/>
    </row>
    <row r="29" spans="1:11" ht="15.75">
      <c r="A29" s="57" t="s">
        <v>109</v>
      </c>
      <c r="B29" s="57" t="s">
        <v>110</v>
      </c>
      <c r="C29" s="138">
        <v>1</v>
      </c>
      <c r="D29" s="58"/>
      <c r="F29" s="56"/>
      <c r="H29" s="56"/>
      <c r="I29" s="140"/>
      <c r="J29" s="56"/>
      <c r="K29" s="56"/>
    </row>
    <row r="30" spans="1:11" ht="15.75">
      <c r="A30" s="57" t="s">
        <v>109</v>
      </c>
      <c r="B30" s="57" t="s">
        <v>111</v>
      </c>
      <c r="C30" s="138">
        <v>1</v>
      </c>
      <c r="D30" s="58"/>
      <c r="F30" s="56"/>
      <c r="H30" s="56"/>
      <c r="I30" s="140"/>
      <c r="J30" s="56"/>
      <c r="K30" s="56"/>
    </row>
    <row r="31" spans="1:11" ht="15.75">
      <c r="A31" s="57" t="s">
        <v>109</v>
      </c>
      <c r="B31" s="57" t="s">
        <v>112</v>
      </c>
      <c r="C31" s="138">
        <v>1</v>
      </c>
      <c r="D31" s="58"/>
      <c r="H31" s="56"/>
      <c r="I31" s="140"/>
      <c r="J31" s="56"/>
      <c r="K31" s="56"/>
    </row>
    <row r="32" spans="1:11" ht="15.75">
      <c r="A32" s="57" t="s">
        <v>109</v>
      </c>
      <c r="B32" s="57" t="s">
        <v>113</v>
      </c>
      <c r="C32" s="138">
        <v>1</v>
      </c>
      <c r="D32" s="58"/>
      <c r="H32" s="56"/>
      <c r="I32" s="140"/>
      <c r="J32" s="56"/>
      <c r="K32" s="56"/>
    </row>
    <row r="33" spans="1:11" ht="15.75">
      <c r="A33" s="57" t="s">
        <v>109</v>
      </c>
      <c r="B33" s="57" t="s">
        <v>114</v>
      </c>
      <c r="C33" s="138">
        <v>1</v>
      </c>
      <c r="D33" s="58"/>
      <c r="H33" s="56"/>
      <c r="I33" s="140"/>
      <c r="J33" s="56"/>
      <c r="K33" s="56"/>
    </row>
    <row r="34" spans="1:11" ht="15.75">
      <c r="A34" s="57" t="s">
        <v>109</v>
      </c>
      <c r="B34" s="57" t="s">
        <v>115</v>
      </c>
      <c r="C34" s="138">
        <v>1</v>
      </c>
      <c r="D34" s="58"/>
      <c r="H34" s="56"/>
      <c r="I34" s="140"/>
      <c r="J34" s="56"/>
      <c r="K34" s="56"/>
    </row>
    <row r="35" spans="1:11" ht="15.75">
      <c r="A35" s="57" t="s">
        <v>109</v>
      </c>
      <c r="B35" s="57" t="s">
        <v>116</v>
      </c>
      <c r="C35" s="138">
        <v>19</v>
      </c>
      <c r="D35" s="58"/>
      <c r="H35" s="56"/>
      <c r="I35" s="140"/>
      <c r="J35" s="56"/>
      <c r="K35" s="56"/>
    </row>
    <row r="36" spans="1:11" ht="15.75">
      <c r="A36" s="57" t="s">
        <v>109</v>
      </c>
      <c r="B36" s="57" t="s">
        <v>117</v>
      </c>
      <c r="C36" s="138">
        <v>1</v>
      </c>
      <c r="D36" s="58"/>
      <c r="H36" s="56"/>
      <c r="I36" s="140"/>
      <c r="J36" s="56"/>
      <c r="K36" s="56"/>
    </row>
    <row r="37" spans="1:11" ht="15.75">
      <c r="A37" s="57" t="s">
        <v>109</v>
      </c>
      <c r="B37" s="57" t="s">
        <v>118</v>
      </c>
      <c r="C37" s="138">
        <v>1</v>
      </c>
      <c r="D37" s="58"/>
      <c r="H37" s="56"/>
      <c r="I37" s="140"/>
      <c r="J37" s="56"/>
      <c r="K37" s="56"/>
    </row>
    <row r="38" spans="1:11" ht="15.75">
      <c r="A38" s="57" t="s">
        <v>119</v>
      </c>
      <c r="B38" s="57" t="s">
        <v>120</v>
      </c>
      <c r="C38" s="138">
        <v>1</v>
      </c>
      <c r="D38" s="58"/>
      <c r="H38" s="56"/>
      <c r="I38" s="140"/>
      <c r="J38" s="56"/>
      <c r="K38" s="56"/>
    </row>
    <row r="39" spans="1:11" ht="15.75">
      <c r="A39" s="57" t="s">
        <v>119</v>
      </c>
      <c r="B39" s="57" t="s">
        <v>121</v>
      </c>
      <c r="C39" s="138">
        <v>1</v>
      </c>
      <c r="D39" s="58"/>
      <c r="H39" s="56"/>
      <c r="I39" s="140"/>
      <c r="J39" s="56"/>
      <c r="K39" s="56"/>
    </row>
    <row r="40" spans="1:11" ht="15.75">
      <c r="A40" s="57" t="s">
        <v>122</v>
      </c>
      <c r="B40" s="57" t="s">
        <v>123</v>
      </c>
      <c r="C40" s="138">
        <v>1</v>
      </c>
      <c r="D40" s="58"/>
      <c r="H40" s="56"/>
      <c r="I40" s="140"/>
      <c r="J40" s="56"/>
      <c r="K40" s="56"/>
    </row>
    <row r="41" spans="1:11" ht="15.75">
      <c r="A41" s="57" t="s">
        <v>122</v>
      </c>
      <c r="B41" s="57" t="s">
        <v>124</v>
      </c>
      <c r="C41" s="138">
        <v>1</v>
      </c>
      <c r="D41" s="58"/>
      <c r="H41" s="56"/>
      <c r="I41" s="142"/>
      <c r="J41" s="56"/>
      <c r="K41" s="56"/>
    </row>
    <row r="42" spans="1:11">
      <c r="A42" s="57" t="s">
        <v>122</v>
      </c>
      <c r="B42" s="57" t="s">
        <v>125</v>
      </c>
      <c r="C42" s="138">
        <v>1</v>
      </c>
      <c r="D42" s="58"/>
      <c r="H42" s="56"/>
      <c r="I42" s="56"/>
      <c r="J42" s="56"/>
      <c r="K42" s="56"/>
    </row>
    <row r="43" spans="1:11">
      <c r="A43" s="57" t="s">
        <v>122</v>
      </c>
      <c r="B43" s="57" t="s">
        <v>126</v>
      </c>
      <c r="C43" s="138">
        <v>1</v>
      </c>
      <c r="D43" s="58"/>
      <c r="H43" s="56"/>
      <c r="I43" s="56"/>
      <c r="J43" s="56"/>
      <c r="K43" s="56"/>
    </row>
    <row r="44" spans="1:11">
      <c r="A44" s="57" t="s">
        <v>127</v>
      </c>
      <c r="B44" s="57" t="s">
        <v>128</v>
      </c>
      <c r="C44" s="138">
        <v>7</v>
      </c>
      <c r="D44" s="58"/>
      <c r="H44" s="56"/>
      <c r="I44" s="56"/>
      <c r="J44" s="56"/>
      <c r="K44" s="56"/>
    </row>
    <row r="45" spans="1:11">
      <c r="A45" s="57" t="s">
        <v>127</v>
      </c>
      <c r="B45" s="57" t="s">
        <v>129</v>
      </c>
      <c r="C45" s="138">
        <v>1</v>
      </c>
      <c r="D45" s="58"/>
      <c r="H45" s="56"/>
      <c r="I45" s="56"/>
      <c r="J45" s="56"/>
      <c r="K45" s="56"/>
    </row>
    <row r="46" spans="1:11">
      <c r="A46" s="57" t="s">
        <v>127</v>
      </c>
      <c r="B46" s="57" t="s">
        <v>130</v>
      </c>
      <c r="C46" s="138">
        <v>1</v>
      </c>
      <c r="D46" s="58"/>
      <c r="H46" s="56"/>
      <c r="I46" s="56"/>
      <c r="J46" s="56"/>
      <c r="K46" s="56"/>
    </row>
    <row r="47" spans="1:11">
      <c r="A47" s="57" t="s">
        <v>131</v>
      </c>
      <c r="B47" s="57" t="s">
        <v>132</v>
      </c>
      <c r="C47" s="138">
        <v>1</v>
      </c>
      <c r="D47" s="58"/>
      <c r="H47" s="56"/>
      <c r="I47" s="56"/>
      <c r="J47" s="56"/>
      <c r="K47" s="56"/>
    </row>
    <row r="48" spans="1:11">
      <c r="A48" s="57" t="s">
        <v>131</v>
      </c>
      <c r="B48" s="57" t="s">
        <v>133</v>
      </c>
      <c r="C48" s="138">
        <v>2</v>
      </c>
      <c r="D48" s="58"/>
      <c r="H48" s="56"/>
      <c r="I48" s="56"/>
      <c r="J48" s="56"/>
      <c r="K48" s="56"/>
    </row>
    <row r="49" spans="1:11">
      <c r="A49" s="57" t="s">
        <v>131</v>
      </c>
      <c r="B49" s="57" t="s">
        <v>134</v>
      </c>
      <c r="C49" s="138">
        <v>1</v>
      </c>
      <c r="D49" s="58"/>
      <c r="H49" s="56"/>
      <c r="I49" s="56"/>
      <c r="J49" s="56"/>
      <c r="K49" s="56"/>
    </row>
    <row r="50" spans="1:11">
      <c r="A50" s="57" t="s">
        <v>131</v>
      </c>
      <c r="B50" s="57" t="s">
        <v>135</v>
      </c>
      <c r="C50" s="138">
        <v>1</v>
      </c>
      <c r="D50" s="58"/>
      <c r="H50" s="56"/>
      <c r="I50" s="56"/>
      <c r="J50" s="56"/>
      <c r="K50" s="56"/>
    </row>
    <row r="51" spans="1:11">
      <c r="A51" s="57" t="s">
        <v>136</v>
      </c>
      <c r="B51" s="57" t="s">
        <v>137</v>
      </c>
      <c r="C51" s="138">
        <v>1</v>
      </c>
      <c r="D51" s="58"/>
      <c r="H51" s="56"/>
      <c r="I51" s="56"/>
      <c r="J51" s="56"/>
      <c r="K51" s="56"/>
    </row>
    <row r="52" spans="1:11">
      <c r="A52" s="57" t="s">
        <v>136</v>
      </c>
      <c r="B52" s="57" t="s">
        <v>138</v>
      </c>
      <c r="C52" s="138">
        <v>1</v>
      </c>
      <c r="D52" s="58"/>
      <c r="H52" s="56"/>
      <c r="I52" s="56"/>
      <c r="J52" s="56"/>
      <c r="K52" s="56"/>
    </row>
    <row r="53" spans="1:11">
      <c r="A53" s="57" t="s">
        <v>136</v>
      </c>
      <c r="B53" s="57" t="s">
        <v>139</v>
      </c>
      <c r="C53" s="138">
        <v>5</v>
      </c>
      <c r="D53" s="58"/>
      <c r="H53" s="56"/>
      <c r="I53" s="56"/>
      <c r="J53" s="56"/>
      <c r="K53" s="56"/>
    </row>
    <row r="54" spans="1:11">
      <c r="A54" s="57" t="s">
        <v>136</v>
      </c>
      <c r="B54" s="57" t="s">
        <v>140</v>
      </c>
      <c r="C54" s="138">
        <v>1</v>
      </c>
      <c r="D54" s="58"/>
      <c r="H54" s="56"/>
      <c r="I54" s="56"/>
      <c r="J54" s="56"/>
      <c r="K54" s="56"/>
    </row>
    <row r="55" spans="1:11">
      <c r="A55" s="57" t="s">
        <v>136</v>
      </c>
      <c r="B55" s="57" t="s">
        <v>141</v>
      </c>
      <c r="C55" s="138">
        <v>1</v>
      </c>
      <c r="D55" s="58"/>
      <c r="H55" s="56"/>
      <c r="I55" s="56"/>
      <c r="J55" s="56"/>
      <c r="K55" s="56"/>
    </row>
    <row r="56" spans="1:11">
      <c r="A56" s="57" t="s">
        <v>136</v>
      </c>
      <c r="B56" s="57" t="s">
        <v>142</v>
      </c>
      <c r="C56" s="138">
        <v>1</v>
      </c>
      <c r="D56" s="58"/>
      <c r="H56" s="56"/>
      <c r="I56" s="56"/>
      <c r="J56" s="56"/>
      <c r="K56" s="56"/>
    </row>
    <row r="57" spans="1:11">
      <c r="A57" s="57" t="s">
        <v>143</v>
      </c>
      <c r="B57" s="57" t="s">
        <v>144</v>
      </c>
      <c r="C57" s="138">
        <v>2</v>
      </c>
      <c r="D57" s="58"/>
      <c r="H57" s="56"/>
      <c r="I57" s="56"/>
      <c r="J57" s="56"/>
      <c r="K57" s="56"/>
    </row>
    <row r="58" spans="1:11">
      <c r="A58" s="57" t="s">
        <v>143</v>
      </c>
      <c r="B58" s="57" t="s">
        <v>145</v>
      </c>
      <c r="C58" s="138">
        <v>1</v>
      </c>
      <c r="D58" s="58"/>
      <c r="H58" s="56"/>
      <c r="I58" s="56"/>
      <c r="J58" s="56"/>
      <c r="K58" s="56"/>
    </row>
    <row r="59" spans="1:11">
      <c r="A59" s="57" t="s">
        <v>143</v>
      </c>
      <c r="B59" s="57" t="s">
        <v>146</v>
      </c>
      <c r="C59" s="138">
        <v>1</v>
      </c>
      <c r="D59" s="58"/>
    </row>
    <row r="60" spans="1:11">
      <c r="A60" s="57" t="s">
        <v>143</v>
      </c>
      <c r="B60" s="57" t="s">
        <v>147</v>
      </c>
      <c r="C60" s="138">
        <v>2</v>
      </c>
      <c r="D60" s="58"/>
    </row>
    <row r="61" spans="1:11">
      <c r="A61" s="57" t="s">
        <v>148</v>
      </c>
      <c r="B61" s="57" t="s">
        <v>149</v>
      </c>
      <c r="C61" s="138">
        <v>1</v>
      </c>
      <c r="D61" s="58"/>
    </row>
    <row r="62" spans="1:11">
      <c r="A62" s="57" t="s">
        <v>148</v>
      </c>
      <c r="B62" s="57" t="s">
        <v>150</v>
      </c>
      <c r="C62" s="138">
        <v>1</v>
      </c>
      <c r="D62" s="58"/>
    </row>
    <row r="63" spans="1:11">
      <c r="A63" s="57" t="s">
        <v>148</v>
      </c>
      <c r="B63" s="57" t="s">
        <v>151</v>
      </c>
      <c r="C63" s="138">
        <v>2</v>
      </c>
      <c r="D63" s="58"/>
    </row>
    <row r="64" spans="1:11">
      <c r="A64" s="57" t="s">
        <v>152</v>
      </c>
      <c r="B64" s="57" t="s">
        <v>153</v>
      </c>
      <c r="C64" s="138">
        <v>1</v>
      </c>
      <c r="D64" s="58"/>
    </row>
    <row r="65" spans="1:4">
      <c r="A65" s="57" t="s">
        <v>152</v>
      </c>
      <c r="B65" s="57" t="s">
        <v>154</v>
      </c>
      <c r="C65" s="138">
        <v>1</v>
      </c>
      <c r="D65" s="58"/>
    </row>
    <row r="66" spans="1:4">
      <c r="A66" s="57" t="s">
        <v>155</v>
      </c>
      <c r="B66" s="57" t="s">
        <v>156</v>
      </c>
      <c r="C66" s="138">
        <v>2</v>
      </c>
      <c r="D66" s="58"/>
    </row>
    <row r="67" spans="1:4">
      <c r="A67" s="57" t="s">
        <v>157</v>
      </c>
      <c r="B67" s="57" t="s">
        <v>158</v>
      </c>
      <c r="C67" s="138">
        <v>6</v>
      </c>
      <c r="D67" s="58"/>
    </row>
    <row r="68" spans="1:4">
      <c r="A68" s="57" t="s">
        <v>159</v>
      </c>
      <c r="B68" s="57" t="s">
        <v>160</v>
      </c>
      <c r="C68" s="138">
        <v>1</v>
      </c>
      <c r="D68" s="58"/>
    </row>
    <row r="69" spans="1:4">
      <c r="A69" s="57" t="s">
        <v>159</v>
      </c>
      <c r="B69" s="57" t="s">
        <v>161</v>
      </c>
      <c r="C69" s="138">
        <v>1</v>
      </c>
      <c r="D69" s="58"/>
    </row>
    <row r="70" spans="1:4">
      <c r="A70" s="57" t="s">
        <v>162</v>
      </c>
      <c r="B70" s="57" t="s">
        <v>163</v>
      </c>
      <c r="C70" s="138">
        <v>1</v>
      </c>
      <c r="D70" s="58"/>
    </row>
    <row r="71" spans="1:4">
      <c r="A71" s="57" t="s">
        <v>162</v>
      </c>
      <c r="B71" s="57" t="s">
        <v>164</v>
      </c>
      <c r="C71" s="138">
        <v>1</v>
      </c>
      <c r="D71" s="58"/>
    </row>
    <row r="72" spans="1:4">
      <c r="A72" s="57" t="s">
        <v>162</v>
      </c>
      <c r="B72" s="57" t="s">
        <v>165</v>
      </c>
      <c r="C72" s="138">
        <v>1</v>
      </c>
      <c r="D72" s="58"/>
    </row>
    <row r="73" spans="1:4">
      <c r="A73" s="57" t="s">
        <v>162</v>
      </c>
      <c r="B73" s="57" t="s">
        <v>166</v>
      </c>
      <c r="C73" s="138">
        <v>2</v>
      </c>
      <c r="D73" s="58"/>
    </row>
    <row r="74" spans="1:4">
      <c r="A74" s="57" t="s">
        <v>162</v>
      </c>
      <c r="B74" s="57" t="s">
        <v>167</v>
      </c>
      <c r="C74" s="138">
        <v>1</v>
      </c>
      <c r="D74" s="58"/>
    </row>
    <row r="75" spans="1:4">
      <c r="A75" s="57" t="s">
        <v>168</v>
      </c>
      <c r="B75" s="57" t="s">
        <v>169</v>
      </c>
      <c r="C75" s="138">
        <v>1</v>
      </c>
      <c r="D75" s="58"/>
    </row>
    <row r="76" spans="1:4">
      <c r="A76" s="57" t="s">
        <v>168</v>
      </c>
      <c r="B76" s="57" t="s">
        <v>170</v>
      </c>
      <c r="C76" s="138">
        <v>1</v>
      </c>
      <c r="D76" s="58"/>
    </row>
    <row r="77" spans="1:4">
      <c r="A77" s="57" t="s">
        <v>171</v>
      </c>
      <c r="B77" s="57" t="s">
        <v>172</v>
      </c>
      <c r="C77" s="138">
        <v>3</v>
      </c>
      <c r="D77" s="58"/>
    </row>
    <row r="78" spans="1:4">
      <c r="A78" s="57" t="s">
        <v>173</v>
      </c>
      <c r="B78" s="57" t="s">
        <v>174</v>
      </c>
      <c r="C78" s="138">
        <v>1</v>
      </c>
      <c r="D78" s="58"/>
    </row>
    <row r="79" spans="1:4">
      <c r="A79" s="57" t="s">
        <v>173</v>
      </c>
      <c r="B79" s="57" t="s">
        <v>175</v>
      </c>
      <c r="C79" s="138">
        <v>1</v>
      </c>
      <c r="D79" s="58"/>
    </row>
    <row r="80" spans="1:4">
      <c r="A80" s="57" t="s">
        <v>173</v>
      </c>
      <c r="B80" s="57" t="s">
        <v>176</v>
      </c>
      <c r="C80" s="138">
        <v>1</v>
      </c>
      <c r="D80" s="58"/>
    </row>
  </sheetData>
  <sheetProtection password="CF40" sheet="1" objects="1" scenarios="1" formatCells="0" formatColumns="0" formatRows="0" autoFilter="0" pivotTables="0"/>
  <protectedRanges>
    <protectedRange sqref="D1:D1048576" name="Диапазон1"/>
  </protectedRanges>
  <autoFilter ref="A2:D80">
    <sortState ref="A3:D92">
      <sortCondition ref="A2:A92"/>
    </sortState>
  </autoFilter>
  <conditionalFormatting sqref="D3:D80">
    <cfRule type="containsBlanks" dxfId="2" priority="1">
      <formula>LEN(TRIM(D3))=0</formula>
    </cfRule>
  </conditionalFormatting>
  <pageMargins left="0.51181102362204722" right="0.19685039370078741" top="0.19685039370078741" bottom="0.19685039370078741"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180"/>
  <sheetViews>
    <sheetView showGridLines="0" showZeros="0" defaultGridColor="0" colorId="22" zoomScaleNormal="100" workbookViewId="0">
      <pane xSplit="2" ySplit="2" topLeftCell="C3" activePane="bottomRight" state="frozen"/>
      <selection activeCell="I25" sqref="I25"/>
      <selection pane="topRight" activeCell="I25" sqref="I25"/>
      <selection pane="bottomLeft" activeCell="I25" sqref="I25"/>
      <selection pane="bottomRight" activeCell="F3" sqref="F3"/>
    </sheetView>
  </sheetViews>
  <sheetFormatPr defaultColWidth="25.140625" defaultRowHeight="12.75"/>
  <cols>
    <col min="1" max="1" width="4" style="89" customWidth="1"/>
    <col min="2" max="2" width="40.85546875" style="90" customWidth="1"/>
    <col min="3" max="3" width="128.28515625" style="90" customWidth="1"/>
    <col min="4" max="4" width="12.42578125" style="90" customWidth="1"/>
    <col min="5" max="5" width="13" style="106" customWidth="1"/>
    <col min="6" max="6" width="19.5703125" style="67" bestFit="1" customWidth="1"/>
    <col min="7" max="16384" width="25.140625" style="67"/>
  </cols>
  <sheetData>
    <row r="1" spans="1:35" ht="30.75" customHeight="1">
      <c r="A1" s="62"/>
      <c r="B1" s="63" t="s">
        <v>177</v>
      </c>
      <c r="C1" s="64" t="s">
        <v>178</v>
      </c>
      <c r="D1" s="65"/>
      <c r="E1" s="102"/>
      <c r="F1" s="66"/>
      <c r="G1" s="143"/>
    </row>
    <row r="2" spans="1:35" s="70" customFormat="1" ht="36" customHeight="1">
      <c r="A2" s="68" t="s">
        <v>179</v>
      </c>
      <c r="B2" s="69" t="s">
        <v>17</v>
      </c>
      <c r="C2" s="69" t="s">
        <v>180</v>
      </c>
      <c r="D2" s="69" t="s">
        <v>181</v>
      </c>
      <c r="E2" s="69" t="s">
        <v>182</v>
      </c>
      <c r="F2" s="69" t="s">
        <v>183</v>
      </c>
      <c r="G2" s="144"/>
    </row>
    <row r="3" spans="1:35" ht="30.75" customHeight="1">
      <c r="A3" s="71"/>
      <c r="B3" s="72"/>
      <c r="C3" s="72" t="s">
        <v>184</v>
      </c>
      <c r="D3" s="73"/>
      <c r="E3" s="103"/>
      <c r="F3" s="74"/>
      <c r="G3" s="143"/>
      <c r="H3" s="98"/>
      <c r="I3" s="99"/>
      <c r="J3" s="99"/>
      <c r="K3" s="99"/>
      <c r="L3" s="99"/>
      <c r="M3" s="98"/>
      <c r="N3" s="99"/>
      <c r="O3" s="99"/>
      <c r="P3" s="99"/>
      <c r="Q3" s="99"/>
      <c r="R3" s="99"/>
      <c r="S3" s="99"/>
      <c r="T3" s="99"/>
      <c r="U3" s="99"/>
      <c r="V3" s="99"/>
      <c r="W3" s="99"/>
      <c r="X3" s="99"/>
      <c r="Y3" s="99"/>
      <c r="Z3" s="99"/>
      <c r="AA3" s="99"/>
      <c r="AB3" s="99"/>
      <c r="AC3" s="99"/>
      <c r="AD3" s="99"/>
      <c r="AE3" s="99"/>
      <c r="AF3" s="99"/>
      <c r="AG3" s="99"/>
      <c r="AH3" s="99"/>
      <c r="AI3" s="99"/>
    </row>
    <row r="4" spans="1:35" s="79" customFormat="1" ht="15" customHeight="1">
      <c r="A4" s="75">
        <v>1</v>
      </c>
      <c r="B4" s="76" t="s">
        <v>484</v>
      </c>
      <c r="C4" s="77" t="s">
        <v>185</v>
      </c>
      <c r="D4" s="78" t="s">
        <v>186</v>
      </c>
      <c r="E4" s="104">
        <v>216</v>
      </c>
      <c r="F4" s="107"/>
      <c r="H4" s="100"/>
      <c r="I4" s="99"/>
      <c r="J4" s="99"/>
      <c r="K4" s="99"/>
      <c r="L4" s="99"/>
      <c r="M4" s="100"/>
      <c r="N4" s="99"/>
      <c r="O4" s="99"/>
      <c r="P4" s="99"/>
      <c r="Q4" s="99"/>
      <c r="R4" s="99"/>
      <c r="S4" s="99"/>
      <c r="T4" s="99"/>
      <c r="U4" s="99"/>
      <c r="V4" s="99"/>
      <c r="W4" s="99"/>
      <c r="X4" s="99"/>
      <c r="Y4" s="99"/>
      <c r="Z4" s="99"/>
      <c r="AA4" s="99"/>
      <c r="AB4" s="99"/>
      <c r="AC4" s="99"/>
      <c r="AD4" s="99"/>
      <c r="AE4" s="99"/>
      <c r="AF4" s="99"/>
      <c r="AG4" s="99"/>
      <c r="AH4" s="99"/>
      <c r="AI4" s="99"/>
    </row>
    <row r="5" spans="1:35" s="80" customFormat="1" ht="42" customHeight="1">
      <c r="A5" s="75">
        <v>2</v>
      </c>
      <c r="B5" s="76" t="s">
        <v>485</v>
      </c>
      <c r="C5" s="77" t="s">
        <v>421</v>
      </c>
      <c r="D5" s="78" t="s">
        <v>186</v>
      </c>
      <c r="E5" s="104">
        <v>15</v>
      </c>
      <c r="F5" s="107"/>
      <c r="H5" s="100"/>
      <c r="I5" s="99"/>
      <c r="J5" s="99"/>
      <c r="K5" s="99"/>
      <c r="L5" s="99"/>
      <c r="M5" s="101"/>
      <c r="N5" s="99"/>
      <c r="O5" s="99"/>
      <c r="P5" s="99"/>
      <c r="Q5" s="99"/>
      <c r="R5" s="99"/>
      <c r="S5" s="99"/>
      <c r="T5" s="99"/>
      <c r="U5" s="99"/>
      <c r="V5" s="99"/>
      <c r="W5" s="99"/>
      <c r="X5" s="99"/>
      <c r="Y5" s="99"/>
      <c r="Z5" s="99"/>
      <c r="AA5" s="99"/>
      <c r="AB5" s="99"/>
      <c r="AC5" s="99"/>
      <c r="AD5" s="99"/>
      <c r="AE5" s="99"/>
      <c r="AF5" s="99"/>
      <c r="AG5" s="99"/>
      <c r="AH5" s="99"/>
      <c r="AI5" s="99"/>
    </row>
    <row r="6" spans="1:35" s="80" customFormat="1" ht="42" customHeight="1">
      <c r="A6" s="75">
        <v>3</v>
      </c>
      <c r="B6" s="76" t="s">
        <v>485</v>
      </c>
      <c r="C6" s="77" t="s">
        <v>422</v>
      </c>
      <c r="D6" s="78" t="s">
        <v>186</v>
      </c>
      <c r="E6" s="104">
        <v>15</v>
      </c>
      <c r="F6" s="107"/>
      <c r="H6" s="100"/>
      <c r="I6" s="99"/>
      <c r="J6" s="99"/>
      <c r="K6" s="99"/>
      <c r="L6" s="99"/>
      <c r="M6" s="100"/>
      <c r="N6" s="99"/>
      <c r="O6" s="99"/>
      <c r="P6" s="99"/>
      <c r="Q6" s="99"/>
      <c r="R6" s="99"/>
      <c r="S6" s="99"/>
      <c r="T6" s="99"/>
      <c r="U6" s="99"/>
      <c r="V6" s="99"/>
      <c r="W6" s="99"/>
      <c r="X6" s="99"/>
      <c r="Y6" s="99"/>
      <c r="Z6" s="99"/>
      <c r="AA6" s="99"/>
      <c r="AB6" s="99"/>
      <c r="AC6" s="99"/>
      <c r="AD6" s="99"/>
      <c r="AE6" s="99"/>
      <c r="AF6" s="99"/>
      <c r="AG6" s="99"/>
      <c r="AH6" s="99"/>
      <c r="AI6" s="99"/>
    </row>
    <row r="7" spans="1:35" s="80" customFormat="1" ht="42" customHeight="1">
      <c r="A7" s="75">
        <v>4</v>
      </c>
      <c r="B7" s="76" t="s">
        <v>485</v>
      </c>
      <c r="C7" s="77" t="s">
        <v>423</v>
      </c>
      <c r="D7" s="78" t="s">
        <v>186</v>
      </c>
      <c r="E7" s="104">
        <v>15</v>
      </c>
      <c r="F7" s="107"/>
      <c r="H7" s="100"/>
      <c r="I7" s="99"/>
      <c r="J7" s="99"/>
      <c r="K7" s="99"/>
      <c r="L7" s="99"/>
      <c r="M7" s="100"/>
      <c r="N7" s="99"/>
      <c r="O7" s="99"/>
      <c r="P7" s="99"/>
      <c r="Q7" s="99"/>
      <c r="R7" s="99"/>
      <c r="S7" s="99"/>
      <c r="T7" s="99"/>
      <c r="U7" s="99"/>
      <c r="V7" s="99"/>
      <c r="W7" s="99"/>
      <c r="X7" s="99"/>
      <c r="Y7" s="99"/>
      <c r="Z7" s="99"/>
      <c r="AA7" s="99"/>
      <c r="AB7" s="99"/>
      <c r="AC7" s="99"/>
      <c r="AD7" s="99"/>
      <c r="AE7" s="99"/>
      <c r="AF7" s="99"/>
      <c r="AG7" s="99"/>
      <c r="AH7" s="99"/>
      <c r="AI7" s="99"/>
    </row>
    <row r="8" spans="1:35" s="80" customFormat="1" ht="42" customHeight="1">
      <c r="A8" s="75">
        <v>5</v>
      </c>
      <c r="B8" s="76" t="s">
        <v>485</v>
      </c>
      <c r="C8" s="77" t="s">
        <v>424</v>
      </c>
      <c r="D8" s="78" t="s">
        <v>186</v>
      </c>
      <c r="E8" s="104">
        <v>15</v>
      </c>
      <c r="F8" s="107"/>
      <c r="H8" s="100"/>
      <c r="I8" s="99"/>
      <c r="J8" s="99"/>
      <c r="K8" s="99"/>
      <c r="L8" s="99"/>
      <c r="M8" s="100"/>
      <c r="N8" s="99"/>
      <c r="O8" s="99"/>
      <c r="P8" s="99"/>
      <c r="Q8" s="99"/>
      <c r="R8" s="99"/>
      <c r="S8" s="99"/>
      <c r="T8" s="99"/>
      <c r="U8" s="99"/>
      <c r="V8" s="99"/>
      <c r="W8" s="99"/>
      <c r="X8" s="99"/>
      <c r="Y8" s="99"/>
      <c r="Z8" s="99"/>
      <c r="AA8" s="99"/>
      <c r="AB8" s="99"/>
      <c r="AC8" s="99"/>
      <c r="AD8" s="99"/>
      <c r="AE8" s="99"/>
      <c r="AF8" s="99"/>
      <c r="AG8" s="99"/>
      <c r="AH8" s="99"/>
      <c r="AI8" s="99"/>
    </row>
    <row r="9" spans="1:35" s="80" customFormat="1" ht="42" customHeight="1">
      <c r="A9" s="75">
        <v>6</v>
      </c>
      <c r="B9" s="76" t="s">
        <v>486</v>
      </c>
      <c r="C9" s="77" t="s">
        <v>425</v>
      </c>
      <c r="D9" s="78" t="s">
        <v>186</v>
      </c>
      <c r="E9" s="104">
        <v>15</v>
      </c>
      <c r="F9" s="107"/>
      <c r="H9" s="100"/>
      <c r="I9" s="99"/>
      <c r="J9" s="99"/>
      <c r="K9" s="99"/>
      <c r="L9" s="99"/>
      <c r="M9" s="100"/>
      <c r="N9" s="99"/>
      <c r="O9" s="99"/>
      <c r="P9" s="99"/>
      <c r="Q9" s="99"/>
      <c r="R9" s="99"/>
      <c r="S9" s="99"/>
      <c r="T9" s="99"/>
      <c r="U9" s="99"/>
      <c r="V9" s="99"/>
      <c r="W9" s="99"/>
      <c r="X9" s="99"/>
      <c r="Y9" s="99"/>
      <c r="Z9" s="99"/>
      <c r="AA9" s="99"/>
      <c r="AB9" s="99"/>
      <c r="AC9" s="99"/>
      <c r="AD9" s="99"/>
      <c r="AE9" s="99"/>
      <c r="AF9" s="99"/>
      <c r="AG9" s="99"/>
      <c r="AH9" s="99"/>
      <c r="AI9" s="99"/>
    </row>
    <row r="10" spans="1:35" s="80" customFormat="1" ht="31.5" customHeight="1">
      <c r="A10" s="75">
        <v>7</v>
      </c>
      <c r="B10" s="76" t="s">
        <v>486</v>
      </c>
      <c r="C10" s="77" t="s">
        <v>426</v>
      </c>
      <c r="D10" s="78" t="s">
        <v>186</v>
      </c>
      <c r="E10" s="104">
        <v>15</v>
      </c>
      <c r="F10" s="107"/>
      <c r="H10" s="100"/>
      <c r="I10" s="99"/>
      <c r="J10" s="99"/>
      <c r="K10" s="99"/>
      <c r="L10" s="99"/>
      <c r="M10" s="100"/>
      <c r="N10" s="99"/>
      <c r="O10" s="99"/>
      <c r="P10" s="99"/>
      <c r="Q10" s="99"/>
      <c r="R10" s="99"/>
      <c r="S10" s="99"/>
      <c r="T10" s="99"/>
      <c r="U10" s="99"/>
      <c r="V10" s="99"/>
      <c r="W10" s="99"/>
      <c r="X10" s="99"/>
      <c r="Y10" s="99"/>
      <c r="Z10" s="99"/>
      <c r="AA10" s="99"/>
      <c r="AB10" s="99"/>
      <c r="AC10" s="99"/>
      <c r="AD10" s="99"/>
      <c r="AE10" s="99"/>
      <c r="AF10" s="99"/>
      <c r="AG10" s="99"/>
      <c r="AH10" s="99"/>
      <c r="AI10" s="99"/>
    </row>
    <row r="11" spans="1:35" s="80" customFormat="1" ht="42" customHeight="1">
      <c r="A11" s="75">
        <v>8</v>
      </c>
      <c r="B11" s="76" t="s">
        <v>486</v>
      </c>
      <c r="C11" s="77" t="s">
        <v>427</v>
      </c>
      <c r="D11" s="78" t="s">
        <v>186</v>
      </c>
      <c r="E11" s="104">
        <v>15</v>
      </c>
      <c r="F11" s="107"/>
      <c r="H11" s="100"/>
      <c r="I11" s="99"/>
      <c r="J11" s="99"/>
      <c r="K11" s="99"/>
      <c r="L11" s="99"/>
      <c r="M11" s="100"/>
      <c r="N11" s="99"/>
      <c r="O11" s="99"/>
      <c r="P11" s="99"/>
      <c r="Q11" s="99"/>
      <c r="R11" s="99"/>
      <c r="S11" s="99"/>
      <c r="T11" s="99"/>
      <c r="U11" s="99"/>
      <c r="V11" s="99"/>
      <c r="W11" s="99"/>
      <c r="X11" s="99"/>
      <c r="Y11" s="99"/>
      <c r="Z11" s="99"/>
      <c r="AA11" s="99"/>
      <c r="AB11" s="99"/>
      <c r="AC11" s="99"/>
      <c r="AD11" s="99"/>
      <c r="AE11" s="99"/>
      <c r="AF11" s="99"/>
      <c r="AG11" s="99"/>
      <c r="AH11" s="99"/>
      <c r="AI11" s="99"/>
    </row>
    <row r="12" spans="1:35" s="80" customFormat="1" ht="31.5" customHeight="1">
      <c r="A12" s="75">
        <v>9</v>
      </c>
      <c r="B12" s="76" t="s">
        <v>486</v>
      </c>
      <c r="C12" s="77" t="s">
        <v>428</v>
      </c>
      <c r="D12" s="78" t="s">
        <v>186</v>
      </c>
      <c r="E12" s="104">
        <v>15</v>
      </c>
      <c r="F12" s="107"/>
      <c r="H12" s="100"/>
      <c r="I12" s="99"/>
      <c r="J12" s="99"/>
      <c r="K12" s="99"/>
      <c r="L12" s="99"/>
      <c r="M12" s="100"/>
      <c r="N12" s="99"/>
      <c r="O12" s="99"/>
      <c r="P12" s="99"/>
      <c r="Q12" s="99"/>
      <c r="R12" s="99"/>
      <c r="S12" s="99"/>
      <c r="T12" s="99"/>
      <c r="U12" s="99"/>
      <c r="V12" s="99"/>
      <c r="W12" s="99"/>
      <c r="X12" s="99"/>
      <c r="Y12" s="99"/>
      <c r="Z12" s="99"/>
      <c r="AA12" s="99"/>
      <c r="AB12" s="99"/>
      <c r="AC12" s="99"/>
      <c r="AD12" s="99"/>
      <c r="AE12" s="99"/>
      <c r="AF12" s="99"/>
      <c r="AG12" s="99"/>
      <c r="AH12" s="99"/>
      <c r="AI12" s="99"/>
    </row>
    <row r="13" spans="1:35" s="80" customFormat="1" ht="52.5" customHeight="1">
      <c r="A13" s="75">
        <v>10</v>
      </c>
      <c r="B13" s="76" t="s">
        <v>486</v>
      </c>
      <c r="C13" s="77" t="s">
        <v>429</v>
      </c>
      <c r="D13" s="78" t="s">
        <v>186</v>
      </c>
      <c r="E13" s="104">
        <v>15</v>
      </c>
      <c r="F13" s="107"/>
      <c r="H13" s="100"/>
      <c r="I13" s="99"/>
      <c r="J13" s="99"/>
      <c r="K13" s="99"/>
      <c r="L13" s="99"/>
      <c r="M13" s="100"/>
      <c r="N13" s="99"/>
      <c r="O13" s="99"/>
      <c r="P13" s="99"/>
      <c r="Q13" s="99"/>
      <c r="R13" s="99"/>
      <c r="S13" s="99"/>
      <c r="T13" s="99"/>
      <c r="U13" s="99"/>
      <c r="V13" s="99"/>
      <c r="W13" s="99"/>
      <c r="X13" s="99"/>
      <c r="Y13" s="99"/>
      <c r="Z13" s="99"/>
      <c r="AA13" s="99"/>
      <c r="AB13" s="99"/>
      <c r="AC13" s="99"/>
      <c r="AD13" s="99"/>
      <c r="AE13" s="99"/>
      <c r="AF13" s="99"/>
      <c r="AG13" s="99"/>
      <c r="AH13" s="99"/>
      <c r="AI13" s="99"/>
    </row>
    <row r="14" spans="1:35" s="80" customFormat="1" ht="36" customHeight="1">
      <c r="A14" s="75">
        <v>11</v>
      </c>
      <c r="B14" s="76" t="s">
        <v>487</v>
      </c>
      <c r="C14" s="77" t="s">
        <v>187</v>
      </c>
      <c r="D14" s="78" t="s">
        <v>186</v>
      </c>
      <c r="E14" s="104">
        <v>8</v>
      </c>
      <c r="F14" s="107"/>
      <c r="H14" s="100"/>
      <c r="I14" s="99"/>
      <c r="J14" s="99"/>
      <c r="K14" s="99"/>
      <c r="L14" s="99"/>
      <c r="M14" s="100"/>
      <c r="N14" s="99"/>
      <c r="O14" s="99"/>
      <c r="P14" s="99"/>
      <c r="Q14" s="99"/>
      <c r="R14" s="99"/>
      <c r="S14" s="99"/>
      <c r="T14" s="99"/>
      <c r="U14" s="99"/>
      <c r="V14" s="99"/>
      <c r="W14" s="99"/>
      <c r="X14" s="99"/>
      <c r="Y14" s="99"/>
      <c r="Z14" s="99"/>
      <c r="AA14" s="99"/>
      <c r="AB14" s="99"/>
      <c r="AC14" s="99"/>
      <c r="AD14" s="99"/>
      <c r="AE14" s="99"/>
      <c r="AF14" s="99"/>
      <c r="AG14" s="99"/>
      <c r="AH14" s="99"/>
      <c r="AI14" s="99"/>
    </row>
    <row r="15" spans="1:35" s="80" customFormat="1" ht="42" customHeight="1">
      <c r="A15" s="75">
        <v>12</v>
      </c>
      <c r="B15" s="76" t="s">
        <v>488</v>
      </c>
      <c r="C15" s="77" t="s">
        <v>188</v>
      </c>
      <c r="D15" s="78" t="s">
        <v>186</v>
      </c>
      <c r="E15" s="104">
        <v>8</v>
      </c>
      <c r="F15" s="107"/>
      <c r="H15" s="100"/>
      <c r="I15" s="99"/>
      <c r="J15" s="99"/>
      <c r="K15" s="99"/>
      <c r="L15" s="99"/>
      <c r="M15" s="100"/>
      <c r="N15" s="99"/>
      <c r="O15" s="99"/>
      <c r="P15" s="99"/>
      <c r="Q15" s="99"/>
      <c r="R15" s="99"/>
      <c r="S15" s="99"/>
      <c r="T15" s="99"/>
      <c r="U15" s="99"/>
      <c r="V15" s="99"/>
      <c r="W15" s="99"/>
      <c r="X15" s="99"/>
      <c r="Y15" s="99"/>
      <c r="Z15" s="99"/>
      <c r="AA15" s="99"/>
      <c r="AB15" s="99"/>
      <c r="AC15" s="99"/>
      <c r="AD15" s="99"/>
      <c r="AE15" s="99"/>
      <c r="AF15" s="99"/>
      <c r="AG15" s="99"/>
      <c r="AH15" s="99"/>
      <c r="AI15" s="99"/>
    </row>
    <row r="16" spans="1:35" s="80" customFormat="1" ht="36" customHeight="1">
      <c r="A16" s="75">
        <v>13</v>
      </c>
      <c r="B16" s="76" t="s">
        <v>489</v>
      </c>
      <c r="C16" s="77" t="s">
        <v>430</v>
      </c>
      <c r="D16" s="78" t="s">
        <v>189</v>
      </c>
      <c r="E16" s="104">
        <v>8</v>
      </c>
      <c r="F16" s="107"/>
      <c r="H16" s="100"/>
      <c r="I16" s="99"/>
      <c r="J16" s="99"/>
      <c r="K16" s="99"/>
      <c r="L16" s="99"/>
      <c r="M16" s="100"/>
      <c r="N16" s="99"/>
      <c r="O16" s="99"/>
      <c r="P16" s="99"/>
      <c r="Q16" s="99"/>
      <c r="R16" s="99"/>
      <c r="S16" s="99"/>
      <c r="T16" s="99"/>
      <c r="U16" s="99"/>
      <c r="V16" s="99"/>
      <c r="W16" s="99"/>
      <c r="X16" s="99"/>
      <c r="Y16" s="99"/>
      <c r="Z16" s="99"/>
      <c r="AA16" s="99"/>
      <c r="AB16" s="99"/>
      <c r="AC16" s="99"/>
      <c r="AD16" s="99"/>
      <c r="AE16" s="99"/>
      <c r="AF16" s="99"/>
      <c r="AG16" s="99"/>
      <c r="AH16" s="99"/>
      <c r="AI16" s="99"/>
    </row>
    <row r="17" spans="1:35" s="80" customFormat="1" ht="42" customHeight="1">
      <c r="A17" s="75">
        <v>14</v>
      </c>
      <c r="B17" s="76" t="s">
        <v>490</v>
      </c>
      <c r="C17" s="77" t="s">
        <v>190</v>
      </c>
      <c r="D17" s="78" t="s">
        <v>186</v>
      </c>
      <c r="E17" s="104">
        <v>10</v>
      </c>
      <c r="F17" s="107"/>
      <c r="H17" s="100"/>
      <c r="I17" s="99"/>
      <c r="J17" s="99"/>
      <c r="K17" s="99"/>
      <c r="L17" s="99"/>
      <c r="M17" s="100"/>
      <c r="N17" s="99"/>
      <c r="O17" s="99"/>
      <c r="P17" s="99"/>
      <c r="Q17" s="99"/>
      <c r="R17" s="99"/>
      <c r="S17" s="99"/>
      <c r="T17" s="99"/>
      <c r="U17" s="99"/>
      <c r="V17" s="99"/>
      <c r="W17" s="99"/>
      <c r="X17" s="99"/>
      <c r="Y17" s="99"/>
      <c r="Z17" s="99"/>
      <c r="AA17" s="99"/>
      <c r="AB17" s="99"/>
      <c r="AC17" s="99"/>
      <c r="AD17" s="99"/>
      <c r="AE17" s="99"/>
      <c r="AF17" s="99"/>
      <c r="AG17" s="99"/>
      <c r="AH17" s="99"/>
      <c r="AI17" s="99"/>
    </row>
    <row r="18" spans="1:35" s="80" customFormat="1" ht="42" customHeight="1">
      <c r="A18" s="75">
        <v>15</v>
      </c>
      <c r="B18" s="76" t="s">
        <v>490</v>
      </c>
      <c r="C18" s="77" t="s">
        <v>191</v>
      </c>
      <c r="D18" s="78" t="s">
        <v>186</v>
      </c>
      <c r="E18" s="104">
        <v>10</v>
      </c>
      <c r="F18" s="107"/>
      <c r="H18" s="100"/>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row>
    <row r="19" spans="1:35" s="80" customFormat="1" ht="15" customHeight="1">
      <c r="A19" s="75">
        <v>16</v>
      </c>
      <c r="B19" s="76" t="s">
        <v>490</v>
      </c>
      <c r="C19" s="77" t="s">
        <v>192</v>
      </c>
      <c r="D19" s="78" t="s">
        <v>186</v>
      </c>
      <c r="E19" s="104">
        <v>10</v>
      </c>
      <c r="F19" s="107"/>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row>
    <row r="20" spans="1:35" s="80" customFormat="1" ht="24" customHeight="1">
      <c r="A20" s="75">
        <v>17</v>
      </c>
      <c r="B20" s="76" t="s">
        <v>491</v>
      </c>
      <c r="C20" s="81" t="s">
        <v>193</v>
      </c>
      <c r="D20" s="82" t="s">
        <v>194</v>
      </c>
      <c r="E20" s="105">
        <v>10</v>
      </c>
      <c r="F20" s="107"/>
      <c r="H20" s="100"/>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row>
    <row r="21" spans="1:35" s="80" customFormat="1" ht="15" customHeight="1">
      <c r="A21" s="75">
        <v>18</v>
      </c>
      <c r="B21" s="76" t="s">
        <v>195</v>
      </c>
      <c r="C21" s="77" t="s">
        <v>196</v>
      </c>
      <c r="D21" s="78" t="s">
        <v>186</v>
      </c>
      <c r="E21" s="104">
        <v>126</v>
      </c>
      <c r="F21" s="107"/>
      <c r="H21" s="100"/>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row>
    <row r="22" spans="1:35" s="80" customFormat="1" ht="15" customHeight="1">
      <c r="A22" s="75">
        <v>19</v>
      </c>
      <c r="B22" s="76" t="s">
        <v>197</v>
      </c>
      <c r="C22" s="77" t="s">
        <v>198</v>
      </c>
      <c r="D22" s="78" t="s">
        <v>186</v>
      </c>
      <c r="E22" s="104">
        <v>50</v>
      </c>
      <c r="F22" s="107"/>
      <c r="H22" s="100"/>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row>
    <row r="23" spans="1:35" s="80" customFormat="1" ht="15" customHeight="1">
      <c r="A23" s="75">
        <v>20</v>
      </c>
      <c r="B23" s="76" t="s">
        <v>199</v>
      </c>
      <c r="C23" s="77" t="s">
        <v>200</v>
      </c>
      <c r="D23" s="78" t="s">
        <v>186</v>
      </c>
      <c r="E23" s="104">
        <v>50</v>
      </c>
      <c r="F23" s="107"/>
      <c r="H23" s="100"/>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row>
    <row r="24" spans="1:35" s="80" customFormat="1" ht="15" customHeight="1">
      <c r="A24" s="75">
        <v>21</v>
      </c>
      <c r="B24" s="76" t="s">
        <v>201</v>
      </c>
      <c r="C24" s="77" t="s">
        <v>202</v>
      </c>
      <c r="D24" s="78" t="s">
        <v>186</v>
      </c>
      <c r="E24" s="104">
        <v>50</v>
      </c>
      <c r="F24" s="107"/>
      <c r="H24" s="100"/>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row>
    <row r="25" spans="1:35" s="80" customFormat="1" ht="24" customHeight="1">
      <c r="A25" s="75">
        <v>22</v>
      </c>
      <c r="B25" s="85" t="s">
        <v>203</v>
      </c>
      <c r="C25" s="77" t="s">
        <v>204</v>
      </c>
      <c r="D25" s="78" t="s">
        <v>186</v>
      </c>
      <c r="E25" s="104">
        <v>50</v>
      </c>
      <c r="F25" s="107"/>
      <c r="H25" s="100"/>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row>
    <row r="26" spans="1:35" s="80" customFormat="1" ht="15" customHeight="1">
      <c r="A26" s="75">
        <v>23</v>
      </c>
      <c r="B26" s="76" t="s">
        <v>205</v>
      </c>
      <c r="C26" s="77" t="s">
        <v>206</v>
      </c>
      <c r="D26" s="78" t="s">
        <v>186</v>
      </c>
      <c r="E26" s="104">
        <v>2268</v>
      </c>
      <c r="F26" s="107"/>
      <c r="H26" s="100"/>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row>
    <row r="27" spans="1:35" s="80" customFormat="1" ht="15" customHeight="1">
      <c r="A27" s="75">
        <v>24</v>
      </c>
      <c r="B27" s="76" t="s">
        <v>207</v>
      </c>
      <c r="C27" s="77" t="s">
        <v>208</v>
      </c>
      <c r="D27" s="78" t="s">
        <v>186</v>
      </c>
      <c r="E27" s="104">
        <v>30</v>
      </c>
      <c r="F27" s="107"/>
      <c r="H27" s="100"/>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row>
    <row r="28" spans="1:35" s="80" customFormat="1" ht="15" customHeight="1">
      <c r="A28" s="75">
        <v>25</v>
      </c>
      <c r="B28" s="76" t="s">
        <v>209</v>
      </c>
      <c r="C28" s="77" t="s">
        <v>208</v>
      </c>
      <c r="D28" s="78" t="s">
        <v>186</v>
      </c>
      <c r="E28" s="104">
        <v>15</v>
      </c>
      <c r="F28" s="107"/>
      <c r="H28" s="100"/>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row>
    <row r="29" spans="1:35" s="80" customFormat="1" ht="15" customHeight="1">
      <c r="A29" s="75">
        <v>26</v>
      </c>
      <c r="B29" s="76" t="s">
        <v>210</v>
      </c>
      <c r="C29" s="77" t="s">
        <v>211</v>
      </c>
      <c r="D29" s="78" t="s">
        <v>186</v>
      </c>
      <c r="E29" s="104">
        <v>15</v>
      </c>
      <c r="F29" s="107"/>
      <c r="H29" s="100"/>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row>
    <row r="30" spans="1:35" s="80" customFormat="1" ht="15" customHeight="1">
      <c r="A30" s="75">
        <v>27</v>
      </c>
      <c r="B30" s="76" t="s">
        <v>212</v>
      </c>
      <c r="C30" s="77" t="s">
        <v>213</v>
      </c>
      <c r="D30" s="78" t="s">
        <v>214</v>
      </c>
      <c r="E30" s="104">
        <v>15</v>
      </c>
      <c r="F30" s="107"/>
      <c r="H30" s="100"/>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row>
    <row r="31" spans="1:35" s="80" customFormat="1" ht="15" customHeight="1">
      <c r="A31" s="75">
        <v>28</v>
      </c>
      <c r="B31" s="76" t="s">
        <v>212</v>
      </c>
      <c r="C31" s="77" t="s">
        <v>215</v>
      </c>
      <c r="D31" s="78" t="s">
        <v>194</v>
      </c>
      <c r="E31" s="104">
        <v>15</v>
      </c>
      <c r="F31" s="107"/>
      <c r="H31" s="100"/>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row>
    <row r="32" spans="1:35" s="80" customFormat="1" ht="15" customHeight="1">
      <c r="A32" s="75">
        <v>29</v>
      </c>
      <c r="B32" s="76" t="s">
        <v>212</v>
      </c>
      <c r="C32" s="77" t="s">
        <v>216</v>
      </c>
      <c r="D32" s="78" t="s">
        <v>214</v>
      </c>
      <c r="E32" s="104">
        <v>15</v>
      </c>
      <c r="F32" s="107"/>
      <c r="H32" s="101"/>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row>
    <row r="33" spans="1:35" s="80" customFormat="1" ht="15" customHeight="1">
      <c r="A33" s="75">
        <v>30</v>
      </c>
      <c r="B33" s="76" t="s">
        <v>212</v>
      </c>
      <c r="C33" s="77" t="s">
        <v>217</v>
      </c>
      <c r="D33" s="78" t="s">
        <v>194</v>
      </c>
      <c r="E33" s="104">
        <v>15</v>
      </c>
      <c r="F33" s="107"/>
      <c r="H33" s="100"/>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row>
    <row r="34" spans="1:35" s="80" customFormat="1" ht="15" customHeight="1">
      <c r="A34" s="75">
        <v>31</v>
      </c>
      <c r="B34" s="76" t="s">
        <v>218</v>
      </c>
      <c r="C34" s="77" t="s">
        <v>213</v>
      </c>
      <c r="D34" s="78" t="s">
        <v>214</v>
      </c>
      <c r="E34" s="104">
        <v>15</v>
      </c>
      <c r="F34" s="107"/>
      <c r="H34" s="100"/>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row>
    <row r="35" spans="1:35" s="80" customFormat="1" ht="15" customHeight="1">
      <c r="A35" s="75">
        <v>32</v>
      </c>
      <c r="B35" s="76" t="s">
        <v>218</v>
      </c>
      <c r="C35" s="77" t="s">
        <v>215</v>
      </c>
      <c r="D35" s="78" t="s">
        <v>194</v>
      </c>
      <c r="E35" s="104">
        <v>15</v>
      </c>
      <c r="F35" s="107"/>
      <c r="H35" s="100"/>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row>
    <row r="36" spans="1:35" s="80" customFormat="1" ht="15" customHeight="1">
      <c r="A36" s="75">
        <v>33</v>
      </c>
      <c r="B36" s="76" t="s">
        <v>218</v>
      </c>
      <c r="C36" s="77" t="s">
        <v>216</v>
      </c>
      <c r="D36" s="78" t="s">
        <v>214</v>
      </c>
      <c r="E36" s="104">
        <v>15</v>
      </c>
      <c r="F36" s="107"/>
      <c r="H36" s="100"/>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row>
    <row r="37" spans="1:35" s="80" customFormat="1" ht="15" customHeight="1">
      <c r="A37" s="75">
        <v>34</v>
      </c>
      <c r="B37" s="76" t="s">
        <v>218</v>
      </c>
      <c r="C37" s="77" t="s">
        <v>217</v>
      </c>
      <c r="D37" s="78" t="s">
        <v>194</v>
      </c>
      <c r="E37" s="104">
        <v>15</v>
      </c>
      <c r="F37" s="107"/>
      <c r="H37" s="100"/>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row>
    <row r="38" spans="1:35" s="80" customFormat="1" ht="36" customHeight="1">
      <c r="A38" s="75">
        <v>35</v>
      </c>
      <c r="B38" s="76" t="s">
        <v>219</v>
      </c>
      <c r="C38" s="77" t="s">
        <v>216</v>
      </c>
      <c r="D38" s="78" t="s">
        <v>186</v>
      </c>
      <c r="E38" s="104"/>
      <c r="F38" s="107"/>
      <c r="H38" s="100"/>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row>
    <row r="39" spans="1:35" s="80" customFormat="1" ht="36" customHeight="1">
      <c r="A39" s="75">
        <v>36</v>
      </c>
      <c r="B39" s="76" t="s">
        <v>219</v>
      </c>
      <c r="C39" s="77" t="s">
        <v>220</v>
      </c>
      <c r="D39" s="78" t="s">
        <v>186</v>
      </c>
      <c r="E39" s="104"/>
      <c r="F39" s="107"/>
      <c r="H39" s="100"/>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row>
    <row r="40" spans="1:35" s="80" customFormat="1" ht="36" customHeight="1">
      <c r="A40" s="75">
        <v>37</v>
      </c>
      <c r="B40" s="76" t="s">
        <v>219</v>
      </c>
      <c r="C40" s="77" t="s">
        <v>221</v>
      </c>
      <c r="D40" s="78" t="s">
        <v>194</v>
      </c>
      <c r="E40" s="104"/>
      <c r="F40" s="107"/>
      <c r="H40" s="100"/>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row>
    <row r="41" spans="1:35" s="80" customFormat="1" ht="36" customHeight="1">
      <c r="A41" s="75">
        <v>38</v>
      </c>
      <c r="B41" s="76" t="s">
        <v>219</v>
      </c>
      <c r="C41" s="77" t="s">
        <v>222</v>
      </c>
      <c r="D41" s="78" t="s">
        <v>194</v>
      </c>
      <c r="E41" s="104"/>
      <c r="F41" s="107"/>
      <c r="H41" s="100"/>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row>
    <row r="42" spans="1:35" s="80" customFormat="1" ht="15" customHeight="1">
      <c r="A42" s="75">
        <v>39</v>
      </c>
      <c r="B42" s="76" t="s">
        <v>223</v>
      </c>
      <c r="C42" s="77" t="s">
        <v>220</v>
      </c>
      <c r="D42" s="78" t="s">
        <v>214</v>
      </c>
      <c r="E42" s="104">
        <v>24</v>
      </c>
      <c r="F42" s="107"/>
      <c r="H42" s="100"/>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row>
    <row r="43" spans="1:35" s="80" customFormat="1" ht="15" customHeight="1">
      <c r="A43" s="75">
        <v>40</v>
      </c>
      <c r="B43" s="76" t="s">
        <v>223</v>
      </c>
      <c r="C43" s="77" t="s">
        <v>215</v>
      </c>
      <c r="D43" s="78" t="s">
        <v>194</v>
      </c>
      <c r="E43" s="104">
        <v>24</v>
      </c>
      <c r="F43" s="107"/>
      <c r="H43" s="100"/>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row>
    <row r="44" spans="1:35" ht="30.75" customHeight="1">
      <c r="A44" s="71"/>
      <c r="B44" s="83"/>
      <c r="C44" s="83" t="s">
        <v>224</v>
      </c>
      <c r="D44" s="73"/>
      <c r="E44" s="103"/>
      <c r="F44" s="74"/>
      <c r="G44" s="143"/>
      <c r="H44" s="100"/>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row>
    <row r="45" spans="1:35" s="80" customFormat="1" ht="15" customHeight="1">
      <c r="A45" s="75">
        <v>41</v>
      </c>
      <c r="B45" s="76" t="s">
        <v>225</v>
      </c>
      <c r="C45" s="86" t="s">
        <v>226</v>
      </c>
      <c r="D45" s="78" t="s">
        <v>186</v>
      </c>
      <c r="E45" s="104">
        <v>252</v>
      </c>
      <c r="F45" s="107"/>
      <c r="H45" s="100"/>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row>
    <row r="46" spans="1:35" s="80" customFormat="1" ht="15" customHeight="1">
      <c r="A46" s="75">
        <v>42</v>
      </c>
      <c r="B46" s="76" t="s">
        <v>227</v>
      </c>
      <c r="C46" s="84" t="s">
        <v>228</v>
      </c>
      <c r="D46" s="78" t="s">
        <v>186</v>
      </c>
      <c r="E46" s="104">
        <v>252</v>
      </c>
      <c r="F46" s="107"/>
      <c r="H46" s="100"/>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row>
    <row r="47" spans="1:35" s="80" customFormat="1" ht="15" customHeight="1">
      <c r="A47" s="75">
        <v>43</v>
      </c>
      <c r="B47" s="85" t="s">
        <v>229</v>
      </c>
      <c r="C47" s="86" t="s">
        <v>228</v>
      </c>
      <c r="D47" s="78" t="s">
        <v>186</v>
      </c>
      <c r="E47" s="104">
        <v>252</v>
      </c>
      <c r="F47" s="107"/>
      <c r="H47" s="100"/>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row>
    <row r="48" spans="1:35" s="80" customFormat="1" ht="15" customHeight="1">
      <c r="A48" s="75">
        <v>44</v>
      </c>
      <c r="B48" s="85" t="s">
        <v>229</v>
      </c>
      <c r="C48" s="86" t="s">
        <v>226</v>
      </c>
      <c r="D48" s="78" t="s">
        <v>186</v>
      </c>
      <c r="E48" s="104">
        <v>252</v>
      </c>
      <c r="F48" s="107"/>
      <c r="H48" s="100"/>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row>
    <row r="49" spans="1:35" s="80" customFormat="1" ht="15" customHeight="1">
      <c r="A49" s="75">
        <v>45</v>
      </c>
      <c r="B49" s="85" t="s">
        <v>230</v>
      </c>
      <c r="C49" s="86" t="s">
        <v>228</v>
      </c>
      <c r="D49" s="78" t="s">
        <v>186</v>
      </c>
      <c r="E49" s="104">
        <v>252</v>
      </c>
      <c r="F49" s="107"/>
      <c r="H49" s="100"/>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row>
    <row r="50" spans="1:35" s="80" customFormat="1" ht="15" customHeight="1">
      <c r="A50" s="75">
        <v>46</v>
      </c>
      <c r="B50" s="85" t="s">
        <v>230</v>
      </c>
      <c r="C50" s="86" t="s">
        <v>226</v>
      </c>
      <c r="D50" s="78" t="s">
        <v>186</v>
      </c>
      <c r="E50" s="104">
        <v>252</v>
      </c>
      <c r="F50" s="107"/>
      <c r="H50" s="100"/>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row>
    <row r="51" spans="1:35" s="80" customFormat="1" ht="15" customHeight="1">
      <c r="A51" s="75">
        <v>47</v>
      </c>
      <c r="B51" s="76" t="s">
        <v>231</v>
      </c>
      <c r="C51" s="86" t="s">
        <v>228</v>
      </c>
      <c r="D51" s="78" t="s">
        <v>186</v>
      </c>
      <c r="E51" s="104">
        <v>252</v>
      </c>
      <c r="F51" s="107"/>
      <c r="H51" s="100"/>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row>
    <row r="52" spans="1:35" s="80" customFormat="1" ht="15" customHeight="1">
      <c r="A52" s="75">
        <v>48</v>
      </c>
      <c r="B52" s="76" t="s">
        <v>231</v>
      </c>
      <c r="C52" s="86" t="s">
        <v>226</v>
      </c>
      <c r="D52" s="78" t="s">
        <v>186</v>
      </c>
      <c r="E52" s="104">
        <v>252</v>
      </c>
      <c r="F52" s="107"/>
      <c r="H52" s="100"/>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row>
    <row r="53" spans="1:35" s="80" customFormat="1" ht="15" customHeight="1">
      <c r="A53" s="75">
        <v>49</v>
      </c>
      <c r="B53" s="76" t="s">
        <v>232</v>
      </c>
      <c r="C53" s="77" t="s">
        <v>228</v>
      </c>
      <c r="D53" s="78" t="s">
        <v>186</v>
      </c>
      <c r="E53" s="104">
        <v>252</v>
      </c>
      <c r="F53" s="107"/>
      <c r="H53" s="100"/>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row>
    <row r="54" spans="1:35" s="80" customFormat="1" ht="15" customHeight="1">
      <c r="A54" s="75">
        <v>50</v>
      </c>
      <c r="B54" s="76" t="s">
        <v>233</v>
      </c>
      <c r="C54" s="77" t="s">
        <v>228</v>
      </c>
      <c r="D54" s="78" t="s">
        <v>186</v>
      </c>
      <c r="E54" s="104">
        <v>252</v>
      </c>
      <c r="F54" s="107"/>
      <c r="H54" s="100"/>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row>
    <row r="55" spans="1:35" s="80" customFormat="1" ht="15" customHeight="1">
      <c r="A55" s="75">
        <v>51</v>
      </c>
      <c r="B55" s="76" t="s">
        <v>233</v>
      </c>
      <c r="C55" s="77" t="s">
        <v>234</v>
      </c>
      <c r="D55" s="78" t="s">
        <v>186</v>
      </c>
      <c r="E55" s="104">
        <v>252</v>
      </c>
      <c r="F55" s="107"/>
      <c r="H55" s="100"/>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row>
    <row r="56" spans="1:35" s="80" customFormat="1" ht="15" customHeight="1">
      <c r="A56" s="75">
        <v>52</v>
      </c>
      <c r="B56" s="76" t="s">
        <v>235</v>
      </c>
      <c r="C56" s="77" t="s">
        <v>228</v>
      </c>
      <c r="D56" s="78" t="s">
        <v>186</v>
      </c>
      <c r="E56" s="104">
        <v>252</v>
      </c>
      <c r="F56" s="107"/>
      <c r="H56" s="100"/>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row>
    <row r="57" spans="1:35" s="80" customFormat="1" ht="24" customHeight="1">
      <c r="A57" s="75">
        <v>53</v>
      </c>
      <c r="B57" s="76" t="s">
        <v>236</v>
      </c>
      <c r="C57" s="77" t="s">
        <v>237</v>
      </c>
      <c r="D57" s="78" t="s">
        <v>186</v>
      </c>
      <c r="E57" s="104">
        <v>252</v>
      </c>
      <c r="F57" s="107"/>
      <c r="H57" s="100"/>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row>
    <row r="58" spans="1:35" s="80" customFormat="1" ht="15" customHeight="1">
      <c r="A58" s="75">
        <v>54</v>
      </c>
      <c r="B58" s="76" t="s">
        <v>238</v>
      </c>
      <c r="C58" s="77" t="s">
        <v>239</v>
      </c>
      <c r="D58" s="78" t="s">
        <v>186</v>
      </c>
      <c r="E58" s="104">
        <v>700</v>
      </c>
      <c r="F58" s="107"/>
      <c r="H58" s="100"/>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row>
    <row r="59" spans="1:35" s="80" customFormat="1" ht="15" customHeight="1">
      <c r="A59" s="75">
        <v>55</v>
      </c>
      <c r="B59" s="76" t="s">
        <v>240</v>
      </c>
      <c r="C59" s="77" t="s">
        <v>239</v>
      </c>
      <c r="D59" s="78" t="s">
        <v>186</v>
      </c>
      <c r="E59" s="104">
        <v>500</v>
      </c>
      <c r="F59" s="107"/>
      <c r="H59" s="100"/>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row>
    <row r="60" spans="1:35" s="80" customFormat="1" ht="18.75" customHeight="1">
      <c r="A60" s="75">
        <v>56</v>
      </c>
      <c r="B60" s="76" t="s">
        <v>241</v>
      </c>
      <c r="C60" s="77" t="s">
        <v>242</v>
      </c>
      <c r="D60" s="78" t="s">
        <v>186</v>
      </c>
      <c r="E60" s="104">
        <v>500</v>
      </c>
      <c r="F60" s="107"/>
      <c r="H60" s="98"/>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row>
    <row r="61" spans="1:35" s="80" customFormat="1" ht="15" customHeight="1">
      <c r="A61" s="75">
        <v>57</v>
      </c>
      <c r="B61" s="76" t="s">
        <v>243</v>
      </c>
      <c r="C61" s="77" t="s">
        <v>244</v>
      </c>
      <c r="D61" s="78" t="s">
        <v>186</v>
      </c>
      <c r="E61" s="104">
        <v>252</v>
      </c>
      <c r="F61" s="107"/>
      <c r="H61" s="100"/>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row>
    <row r="62" spans="1:35" s="80" customFormat="1" ht="21" customHeight="1">
      <c r="A62" s="75">
        <v>58</v>
      </c>
      <c r="B62" s="76" t="s">
        <v>245</v>
      </c>
      <c r="C62" s="77" t="s">
        <v>246</v>
      </c>
      <c r="D62" s="78" t="s">
        <v>186</v>
      </c>
      <c r="E62" s="104">
        <v>252</v>
      </c>
      <c r="F62" s="107"/>
      <c r="H62" s="100"/>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row>
    <row r="63" spans="1:35" s="80" customFormat="1" ht="15" customHeight="1">
      <c r="A63" s="75">
        <v>59</v>
      </c>
      <c r="B63" s="76" t="s">
        <v>247</v>
      </c>
      <c r="C63" s="77" t="s">
        <v>248</v>
      </c>
      <c r="D63" s="78" t="s">
        <v>186</v>
      </c>
      <c r="E63" s="104">
        <v>252</v>
      </c>
      <c r="F63" s="107"/>
      <c r="H63" s="100"/>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row>
    <row r="64" spans="1:35" s="80" customFormat="1" ht="15" customHeight="1">
      <c r="A64" s="75">
        <v>60</v>
      </c>
      <c r="B64" s="76" t="s">
        <v>249</v>
      </c>
      <c r="C64" s="77" t="s">
        <v>250</v>
      </c>
      <c r="D64" s="78" t="s">
        <v>186</v>
      </c>
      <c r="E64" s="104"/>
      <c r="F64" s="107"/>
      <c r="H64" s="100"/>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row>
    <row r="65" spans="1:35" s="80" customFormat="1" ht="21" customHeight="1">
      <c r="A65" s="75">
        <v>61</v>
      </c>
      <c r="B65" s="76" t="s">
        <v>251</v>
      </c>
      <c r="C65" s="77" t="s">
        <v>252</v>
      </c>
      <c r="D65" s="78" t="s">
        <v>186</v>
      </c>
      <c r="E65" s="104">
        <v>500</v>
      </c>
      <c r="F65" s="107"/>
      <c r="H65" s="100"/>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row>
    <row r="66" spans="1:35" s="80" customFormat="1" ht="15" customHeight="1">
      <c r="A66" s="75">
        <v>62</v>
      </c>
      <c r="B66" s="76" t="s">
        <v>253</v>
      </c>
      <c r="C66" s="77" t="s">
        <v>254</v>
      </c>
      <c r="D66" s="78" t="s">
        <v>186</v>
      </c>
      <c r="E66" s="104">
        <v>252</v>
      </c>
      <c r="F66" s="107"/>
      <c r="H66" s="100"/>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row>
    <row r="67" spans="1:35" s="80" customFormat="1" ht="15" customHeight="1">
      <c r="A67" s="75">
        <v>63</v>
      </c>
      <c r="B67" s="76" t="s">
        <v>255</v>
      </c>
      <c r="C67" s="77" t="s">
        <v>256</v>
      </c>
      <c r="D67" s="78" t="s">
        <v>186</v>
      </c>
      <c r="E67" s="104">
        <v>2268</v>
      </c>
      <c r="F67" s="107"/>
      <c r="H67" s="100"/>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row>
    <row r="68" spans="1:35" s="80" customFormat="1" ht="15" customHeight="1">
      <c r="A68" s="75">
        <v>64</v>
      </c>
      <c r="B68" s="76" t="s">
        <v>257</v>
      </c>
      <c r="C68" s="77" t="s">
        <v>258</v>
      </c>
      <c r="D68" s="78" t="s">
        <v>186</v>
      </c>
      <c r="E68" s="104">
        <v>1240</v>
      </c>
      <c r="F68" s="107"/>
      <c r="H68" s="100"/>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row>
    <row r="69" spans="1:35" s="80" customFormat="1" ht="15" customHeight="1">
      <c r="A69" s="75">
        <v>65</v>
      </c>
      <c r="B69" s="76" t="s">
        <v>259</v>
      </c>
      <c r="C69" s="77" t="s">
        <v>260</v>
      </c>
      <c r="D69" s="78" t="s">
        <v>261</v>
      </c>
      <c r="E69" s="104">
        <v>1000</v>
      </c>
      <c r="F69" s="107"/>
      <c r="H69" s="100"/>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row>
    <row r="70" spans="1:35" s="80" customFormat="1" ht="15" customHeight="1">
      <c r="A70" s="75">
        <v>66</v>
      </c>
      <c r="B70" s="76" t="s">
        <v>262</v>
      </c>
      <c r="C70" s="77" t="s">
        <v>260</v>
      </c>
      <c r="D70" s="78" t="s">
        <v>263</v>
      </c>
      <c r="E70" s="104">
        <v>2268</v>
      </c>
      <c r="F70" s="107"/>
      <c r="H70" s="100"/>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row>
    <row r="71" spans="1:35" s="80" customFormat="1" ht="15" customHeight="1">
      <c r="A71" s="75">
        <v>67</v>
      </c>
      <c r="B71" s="76" t="s">
        <v>264</v>
      </c>
      <c r="C71" s="77" t="s">
        <v>265</v>
      </c>
      <c r="D71" s="78" t="s">
        <v>263</v>
      </c>
      <c r="E71" s="104">
        <v>2268</v>
      </c>
      <c r="F71" s="107"/>
      <c r="H71" s="100"/>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row>
    <row r="72" spans="1:35" s="80" customFormat="1" ht="15" customHeight="1">
      <c r="A72" s="75">
        <v>68</v>
      </c>
      <c r="B72" s="76" t="s">
        <v>266</v>
      </c>
      <c r="C72" s="77" t="s">
        <v>267</v>
      </c>
      <c r="D72" s="78" t="s">
        <v>263</v>
      </c>
      <c r="E72" s="104">
        <v>2268</v>
      </c>
      <c r="F72" s="107"/>
      <c r="H72" s="100"/>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row>
    <row r="73" spans="1:35" s="80" customFormat="1" ht="15" customHeight="1">
      <c r="A73" s="75">
        <v>69</v>
      </c>
      <c r="B73" s="76" t="s">
        <v>268</v>
      </c>
      <c r="C73" s="77" t="s">
        <v>269</v>
      </c>
      <c r="D73" s="78" t="s">
        <v>261</v>
      </c>
      <c r="E73" s="104">
        <v>10</v>
      </c>
      <c r="F73" s="107"/>
      <c r="H73" s="100"/>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row>
    <row r="74" spans="1:35" s="80" customFormat="1" ht="15" customHeight="1">
      <c r="A74" s="75">
        <v>70</v>
      </c>
      <c r="B74" s="76" t="s">
        <v>270</v>
      </c>
      <c r="C74" s="77" t="s">
        <v>271</v>
      </c>
      <c r="D74" s="78" t="s">
        <v>261</v>
      </c>
      <c r="E74" s="104">
        <v>10</v>
      </c>
      <c r="F74" s="107"/>
      <c r="H74" s="100"/>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row>
    <row r="75" spans="1:35" s="80" customFormat="1" ht="15" customHeight="1">
      <c r="A75" s="75">
        <v>71</v>
      </c>
      <c r="B75" s="76" t="s">
        <v>272</v>
      </c>
      <c r="C75" s="77" t="s">
        <v>273</v>
      </c>
      <c r="D75" s="78" t="s">
        <v>186</v>
      </c>
      <c r="E75" s="104">
        <v>10</v>
      </c>
      <c r="F75" s="107"/>
      <c r="H75" s="100"/>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row>
    <row r="76" spans="1:35" s="80" customFormat="1" ht="15" customHeight="1">
      <c r="A76" s="75">
        <v>72</v>
      </c>
      <c r="B76" s="76" t="s">
        <v>274</v>
      </c>
      <c r="C76" s="77" t="s">
        <v>275</v>
      </c>
      <c r="D76" s="78" t="s">
        <v>263</v>
      </c>
      <c r="E76" s="104">
        <v>10</v>
      </c>
      <c r="F76" s="107"/>
      <c r="H76" s="100"/>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row>
    <row r="77" spans="1:35" s="80" customFormat="1" ht="15" customHeight="1">
      <c r="A77" s="75">
        <v>73</v>
      </c>
      <c r="B77" s="76" t="s">
        <v>276</v>
      </c>
      <c r="C77" s="77" t="s">
        <v>277</v>
      </c>
      <c r="D77" s="78" t="s">
        <v>186</v>
      </c>
      <c r="E77" s="104">
        <v>10</v>
      </c>
      <c r="F77" s="107"/>
      <c r="H77" s="100"/>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row>
    <row r="78" spans="1:35" s="80" customFormat="1" ht="15" customHeight="1">
      <c r="A78" s="75">
        <v>74</v>
      </c>
      <c r="B78" s="76" t="s">
        <v>278</v>
      </c>
      <c r="C78" s="77" t="s">
        <v>279</v>
      </c>
      <c r="D78" s="78" t="s">
        <v>280</v>
      </c>
      <c r="E78" s="104">
        <v>126</v>
      </c>
      <c r="F78" s="107"/>
      <c r="H78" s="100"/>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row>
    <row r="79" spans="1:35" s="80" customFormat="1" ht="15" customHeight="1">
      <c r="A79" s="75">
        <v>75</v>
      </c>
      <c r="B79" s="76" t="s">
        <v>278</v>
      </c>
      <c r="C79" s="77" t="s">
        <v>281</v>
      </c>
      <c r="D79" s="78" t="s">
        <v>280</v>
      </c>
      <c r="E79" s="104">
        <v>126</v>
      </c>
      <c r="F79" s="107"/>
      <c r="H79" s="100"/>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row>
    <row r="80" spans="1:35" s="80" customFormat="1" ht="18.75" customHeight="1">
      <c r="A80" s="75">
        <v>76</v>
      </c>
      <c r="B80" s="76" t="s">
        <v>282</v>
      </c>
      <c r="C80" s="77" t="s">
        <v>283</v>
      </c>
      <c r="D80" s="78" t="s">
        <v>186</v>
      </c>
      <c r="E80" s="104">
        <v>20</v>
      </c>
      <c r="F80" s="107"/>
      <c r="H80" s="98"/>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row>
    <row r="81" spans="1:35" s="80" customFormat="1" ht="15" customHeight="1">
      <c r="A81" s="75">
        <v>77</v>
      </c>
      <c r="B81" s="76" t="s">
        <v>284</v>
      </c>
      <c r="C81" s="77" t="s">
        <v>285</v>
      </c>
      <c r="D81" s="78" t="s">
        <v>186</v>
      </c>
      <c r="E81" s="104">
        <v>20</v>
      </c>
      <c r="F81" s="107"/>
      <c r="H81" s="100"/>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row>
    <row r="82" spans="1:35" s="80" customFormat="1" ht="15" customHeight="1">
      <c r="A82" s="75">
        <v>78</v>
      </c>
      <c r="B82" s="76" t="s">
        <v>286</v>
      </c>
      <c r="C82" s="77" t="s">
        <v>287</v>
      </c>
      <c r="D82" s="78" t="s">
        <v>186</v>
      </c>
      <c r="E82" s="104"/>
      <c r="F82" s="107"/>
      <c r="H82" s="100"/>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row>
    <row r="83" spans="1:35" s="80" customFormat="1" ht="15" customHeight="1">
      <c r="A83" s="75">
        <v>79</v>
      </c>
      <c r="B83" s="76" t="s">
        <v>288</v>
      </c>
      <c r="C83" s="77" t="s">
        <v>289</v>
      </c>
      <c r="D83" s="78" t="s">
        <v>261</v>
      </c>
      <c r="E83" s="104">
        <v>126</v>
      </c>
      <c r="F83" s="107"/>
      <c r="H83" s="100"/>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row>
    <row r="84" spans="1:35" s="80" customFormat="1" ht="18.75" customHeight="1">
      <c r="A84" s="75">
        <v>80</v>
      </c>
      <c r="B84" s="76" t="s">
        <v>290</v>
      </c>
      <c r="C84" s="77" t="s">
        <v>431</v>
      </c>
      <c r="D84" s="78" t="s">
        <v>263</v>
      </c>
      <c r="E84" s="104">
        <v>504</v>
      </c>
      <c r="F84" s="107"/>
      <c r="H84" s="98"/>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row>
    <row r="85" spans="1:35" s="80" customFormat="1" ht="15" customHeight="1">
      <c r="A85" s="75">
        <v>81</v>
      </c>
      <c r="B85" s="76" t="s">
        <v>291</v>
      </c>
      <c r="C85" s="77" t="s">
        <v>432</v>
      </c>
      <c r="D85" s="78" t="s">
        <v>261</v>
      </c>
      <c r="E85" s="104">
        <v>126</v>
      </c>
      <c r="F85" s="107"/>
      <c r="H85" s="100"/>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row>
    <row r="86" spans="1:35" s="80" customFormat="1" ht="24" customHeight="1">
      <c r="A86" s="75">
        <v>82</v>
      </c>
      <c r="B86" s="76" t="s">
        <v>292</v>
      </c>
      <c r="C86" s="84" t="s">
        <v>293</v>
      </c>
      <c r="D86" s="87" t="s">
        <v>263</v>
      </c>
      <c r="E86" s="104">
        <v>2268</v>
      </c>
      <c r="F86" s="107"/>
      <c r="H86" s="100"/>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row>
    <row r="87" spans="1:35" s="80" customFormat="1" ht="15" customHeight="1">
      <c r="A87" s="75">
        <v>83</v>
      </c>
      <c r="B87" s="96" t="s">
        <v>294</v>
      </c>
      <c r="C87" s="97" t="s">
        <v>295</v>
      </c>
      <c r="D87" s="87" t="s">
        <v>186</v>
      </c>
      <c r="E87" s="104">
        <v>3402</v>
      </c>
      <c r="F87" s="107"/>
      <c r="H87" s="100"/>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row>
    <row r="88" spans="1:35" s="80" customFormat="1" ht="18.75" customHeight="1">
      <c r="A88" s="75">
        <v>84</v>
      </c>
      <c r="B88" s="96" t="s">
        <v>296</v>
      </c>
      <c r="C88" s="97" t="s">
        <v>297</v>
      </c>
      <c r="D88" s="87" t="s">
        <v>186</v>
      </c>
      <c r="E88" s="104">
        <v>3402</v>
      </c>
      <c r="F88" s="107"/>
      <c r="H88" s="98"/>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row>
    <row r="89" spans="1:35" s="80" customFormat="1" ht="15" customHeight="1">
      <c r="A89" s="75">
        <v>85</v>
      </c>
      <c r="B89" s="96" t="s">
        <v>298</v>
      </c>
      <c r="C89" s="97" t="s">
        <v>299</v>
      </c>
      <c r="D89" s="87" t="s">
        <v>186</v>
      </c>
      <c r="E89" s="104">
        <v>3402</v>
      </c>
      <c r="F89" s="107"/>
      <c r="H89" s="100"/>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row>
    <row r="90" spans="1:35" s="80" customFormat="1" ht="15" customHeight="1">
      <c r="A90" s="75">
        <v>86</v>
      </c>
      <c r="B90" s="96" t="s">
        <v>300</v>
      </c>
      <c r="C90" s="97" t="s">
        <v>301</v>
      </c>
      <c r="D90" s="87" t="s">
        <v>186</v>
      </c>
      <c r="E90" s="104">
        <v>3402</v>
      </c>
      <c r="F90" s="107"/>
      <c r="H90" s="100"/>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row>
    <row r="91" spans="1:35" s="80" customFormat="1" ht="15" customHeight="1">
      <c r="A91" s="75">
        <v>87</v>
      </c>
      <c r="B91" s="96" t="s">
        <v>302</v>
      </c>
      <c r="C91" s="97" t="s">
        <v>303</v>
      </c>
      <c r="D91" s="87" t="s">
        <v>186</v>
      </c>
      <c r="E91" s="104">
        <v>3402</v>
      </c>
      <c r="F91" s="107"/>
      <c r="H91" s="100"/>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row>
    <row r="92" spans="1:35" s="80" customFormat="1" ht="15" customHeight="1">
      <c r="A92" s="75">
        <v>88</v>
      </c>
      <c r="B92" s="96" t="s">
        <v>304</v>
      </c>
      <c r="C92" s="97" t="s">
        <v>305</v>
      </c>
      <c r="D92" s="87" t="s">
        <v>186</v>
      </c>
      <c r="E92" s="104">
        <v>3402</v>
      </c>
      <c r="F92" s="107"/>
      <c r="H92" s="100"/>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row>
    <row r="93" spans="1:35" s="80" customFormat="1" ht="21" customHeight="1">
      <c r="A93" s="75">
        <v>89</v>
      </c>
      <c r="B93" s="96" t="s">
        <v>306</v>
      </c>
      <c r="C93" s="97" t="s">
        <v>307</v>
      </c>
      <c r="D93" s="87" t="s">
        <v>186</v>
      </c>
      <c r="E93" s="104">
        <v>2268</v>
      </c>
      <c r="F93" s="107"/>
      <c r="H93" s="100"/>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row>
    <row r="94" spans="1:35" s="80" customFormat="1" ht="24" customHeight="1">
      <c r="A94" s="75">
        <v>90</v>
      </c>
      <c r="B94" s="96" t="s">
        <v>308</v>
      </c>
      <c r="C94" s="97" t="s">
        <v>309</v>
      </c>
      <c r="D94" s="87" t="s">
        <v>186</v>
      </c>
      <c r="E94" s="104">
        <v>2268</v>
      </c>
      <c r="F94" s="107"/>
      <c r="H94" s="100"/>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row>
    <row r="95" spans="1:35" s="80" customFormat="1" ht="21" customHeight="1">
      <c r="A95" s="75">
        <v>91</v>
      </c>
      <c r="B95" s="96" t="s">
        <v>310</v>
      </c>
      <c r="C95" s="97" t="s">
        <v>309</v>
      </c>
      <c r="D95" s="87" t="s">
        <v>186</v>
      </c>
      <c r="E95" s="104"/>
      <c r="F95" s="107"/>
      <c r="H95" s="100"/>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row>
    <row r="96" spans="1:35" s="80" customFormat="1" ht="15" customHeight="1">
      <c r="A96" s="75">
        <v>92</v>
      </c>
      <c r="B96" s="96" t="s">
        <v>311</v>
      </c>
      <c r="C96" s="97" t="s">
        <v>312</v>
      </c>
      <c r="D96" s="78" t="s">
        <v>261</v>
      </c>
      <c r="E96" s="104">
        <v>1000</v>
      </c>
      <c r="F96" s="107"/>
      <c r="H96" s="100"/>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row>
    <row r="97" spans="1:35" s="80" customFormat="1" ht="15" customHeight="1">
      <c r="A97" s="75">
        <v>93</v>
      </c>
      <c r="B97" s="88" t="s">
        <v>313</v>
      </c>
      <c r="C97" s="97" t="s">
        <v>314</v>
      </c>
      <c r="D97" s="78" t="s">
        <v>186</v>
      </c>
      <c r="E97" s="104">
        <v>500</v>
      </c>
      <c r="F97" s="107"/>
      <c r="H97" s="100"/>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row>
    <row r="98" spans="1:35" s="80" customFormat="1" ht="15" customHeight="1">
      <c r="A98" s="75">
        <v>94</v>
      </c>
      <c r="B98" s="88" t="s">
        <v>315</v>
      </c>
      <c r="C98" s="77" t="s">
        <v>316</v>
      </c>
      <c r="D98" s="78" t="s">
        <v>186</v>
      </c>
      <c r="E98" s="104">
        <v>500</v>
      </c>
      <c r="F98" s="107"/>
      <c r="H98" s="100"/>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row>
    <row r="99" spans="1:35" s="80" customFormat="1" ht="15" customHeight="1">
      <c r="A99" s="75">
        <v>95</v>
      </c>
      <c r="B99" s="96" t="s">
        <v>317</v>
      </c>
      <c r="C99" s="97" t="s">
        <v>318</v>
      </c>
      <c r="D99" s="78" t="s">
        <v>186</v>
      </c>
      <c r="E99" s="104">
        <v>500</v>
      </c>
      <c r="F99" s="107"/>
      <c r="H99" s="100"/>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row>
    <row r="100" spans="1:35" s="80" customFormat="1" ht="15" customHeight="1">
      <c r="A100" s="75">
        <v>96</v>
      </c>
      <c r="B100" s="96" t="s">
        <v>319</v>
      </c>
      <c r="C100" s="97" t="s">
        <v>318</v>
      </c>
      <c r="D100" s="78" t="s">
        <v>186</v>
      </c>
      <c r="E100" s="104">
        <v>500</v>
      </c>
      <c r="F100" s="107"/>
      <c r="H100" s="100"/>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row>
    <row r="101" spans="1:35" s="80" customFormat="1" ht="15" customHeight="1">
      <c r="A101" s="75">
        <v>97</v>
      </c>
      <c r="B101" s="96" t="s">
        <v>320</v>
      </c>
      <c r="C101" s="97" t="s">
        <v>318</v>
      </c>
      <c r="D101" s="78" t="s">
        <v>186</v>
      </c>
      <c r="E101" s="104"/>
      <c r="F101" s="107"/>
      <c r="H101" s="100"/>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row>
    <row r="102" spans="1:35" s="80" customFormat="1" ht="15" customHeight="1">
      <c r="A102" s="75">
        <v>98</v>
      </c>
      <c r="B102" s="96" t="s">
        <v>321</v>
      </c>
      <c r="C102" s="97" t="s">
        <v>318</v>
      </c>
      <c r="D102" s="78" t="s">
        <v>186</v>
      </c>
      <c r="E102" s="104"/>
      <c r="F102" s="107"/>
      <c r="H102" s="100"/>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row>
    <row r="103" spans="1:35" s="80" customFormat="1" ht="15" customHeight="1">
      <c r="A103" s="75">
        <v>99</v>
      </c>
      <c r="B103" s="96" t="s">
        <v>322</v>
      </c>
      <c r="C103" s="97" t="s">
        <v>318</v>
      </c>
      <c r="D103" s="78" t="s">
        <v>186</v>
      </c>
      <c r="E103" s="104"/>
      <c r="F103" s="107"/>
      <c r="H103" s="100"/>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row>
    <row r="104" spans="1:35" s="80" customFormat="1" ht="15" customHeight="1">
      <c r="A104" s="75">
        <v>100</v>
      </c>
      <c r="B104" s="96" t="s">
        <v>323</v>
      </c>
      <c r="C104" s="97" t="s">
        <v>318</v>
      </c>
      <c r="D104" s="78" t="s">
        <v>186</v>
      </c>
      <c r="E104" s="104"/>
      <c r="F104" s="107"/>
      <c r="H104" s="100"/>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row>
    <row r="105" spans="1:35" s="80" customFormat="1" ht="15" customHeight="1">
      <c r="A105" s="75">
        <v>101</v>
      </c>
      <c r="B105" s="96" t="s">
        <v>324</v>
      </c>
      <c r="C105" s="97" t="s">
        <v>318</v>
      </c>
      <c r="D105" s="78" t="s">
        <v>186</v>
      </c>
      <c r="E105" s="104"/>
      <c r="F105" s="107"/>
      <c r="H105" s="100"/>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row>
    <row r="106" spans="1:35" s="80" customFormat="1" ht="15" customHeight="1">
      <c r="A106" s="75">
        <v>102</v>
      </c>
      <c r="B106" s="96" t="s">
        <v>325</v>
      </c>
      <c r="C106" s="97" t="s">
        <v>318</v>
      </c>
      <c r="D106" s="78" t="s">
        <v>186</v>
      </c>
      <c r="E106" s="104"/>
      <c r="F106" s="107"/>
      <c r="H106" s="100"/>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row>
    <row r="107" spans="1:35" s="80" customFormat="1" ht="15" customHeight="1">
      <c r="A107" s="75">
        <v>103</v>
      </c>
      <c r="B107" s="96" t="s">
        <v>326</v>
      </c>
      <c r="C107" s="97" t="s">
        <v>318</v>
      </c>
      <c r="D107" s="78" t="s">
        <v>186</v>
      </c>
      <c r="E107" s="104"/>
      <c r="F107" s="107"/>
      <c r="H107" s="100"/>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row>
    <row r="108" spans="1:35" s="80" customFormat="1" ht="15" customHeight="1">
      <c r="A108" s="75">
        <v>104</v>
      </c>
      <c r="B108" s="76" t="s">
        <v>327</v>
      </c>
      <c r="C108" s="77" t="s">
        <v>328</v>
      </c>
      <c r="D108" s="78" t="s">
        <v>263</v>
      </c>
      <c r="E108" s="104">
        <v>10</v>
      </c>
      <c r="F108" s="107"/>
      <c r="H108" s="101"/>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row>
    <row r="109" spans="1:35" s="80" customFormat="1" ht="15" customHeight="1">
      <c r="A109" s="75">
        <v>105</v>
      </c>
      <c r="B109" s="76" t="s">
        <v>329</v>
      </c>
      <c r="C109" s="77" t="s">
        <v>328</v>
      </c>
      <c r="D109" s="78" t="s">
        <v>263</v>
      </c>
      <c r="E109" s="104"/>
      <c r="F109" s="107"/>
      <c r="H109" s="100"/>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row>
    <row r="110" spans="1:35" s="80" customFormat="1" ht="15" customHeight="1">
      <c r="A110" s="75">
        <v>106</v>
      </c>
      <c r="B110" s="76" t="s">
        <v>330</v>
      </c>
      <c r="C110" s="77" t="s">
        <v>331</v>
      </c>
      <c r="D110" s="78" t="s">
        <v>263</v>
      </c>
      <c r="E110" s="104">
        <v>10</v>
      </c>
      <c r="F110" s="107"/>
      <c r="H110" s="100"/>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row>
    <row r="111" spans="1:35" s="80" customFormat="1" ht="15" customHeight="1">
      <c r="A111" s="75">
        <v>107</v>
      </c>
      <c r="B111" s="76" t="s">
        <v>332</v>
      </c>
      <c r="C111" s="77" t="s">
        <v>331</v>
      </c>
      <c r="D111" s="78" t="s">
        <v>263</v>
      </c>
      <c r="E111" s="104">
        <v>10</v>
      </c>
      <c r="F111" s="107"/>
      <c r="H111" s="100"/>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row>
    <row r="112" spans="1:35" s="80" customFormat="1" ht="24" customHeight="1">
      <c r="A112" s="75">
        <v>108</v>
      </c>
      <c r="B112" s="76" t="s">
        <v>333</v>
      </c>
      <c r="C112" s="77" t="s">
        <v>279</v>
      </c>
      <c r="D112" s="78" t="s">
        <v>263</v>
      </c>
      <c r="E112" s="104">
        <v>126</v>
      </c>
      <c r="F112" s="107"/>
      <c r="H112" s="100"/>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row>
    <row r="113" spans="1:35" s="80" customFormat="1" ht="24" customHeight="1">
      <c r="A113" s="75">
        <v>109</v>
      </c>
      <c r="B113" s="76" t="s">
        <v>333</v>
      </c>
      <c r="C113" s="77" t="s">
        <v>281</v>
      </c>
      <c r="D113" s="78" t="s">
        <v>263</v>
      </c>
      <c r="E113" s="104">
        <v>126</v>
      </c>
      <c r="F113" s="107"/>
      <c r="H113" s="100"/>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row>
    <row r="114" spans="1:35" s="80" customFormat="1" ht="15" customHeight="1">
      <c r="A114" s="75">
        <v>110</v>
      </c>
      <c r="B114" s="76" t="s">
        <v>334</v>
      </c>
      <c r="C114" s="77" t="s">
        <v>335</v>
      </c>
      <c r="D114" s="78" t="s">
        <v>214</v>
      </c>
      <c r="E114" s="104">
        <v>10</v>
      </c>
      <c r="F114" s="107"/>
      <c r="H114" s="100"/>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row>
    <row r="115" spans="1:35" s="80" customFormat="1" ht="15" customHeight="1">
      <c r="A115" s="75">
        <v>111</v>
      </c>
      <c r="B115" s="76" t="s">
        <v>336</v>
      </c>
      <c r="C115" s="77" t="s">
        <v>335</v>
      </c>
      <c r="D115" s="78" t="s">
        <v>214</v>
      </c>
      <c r="E115" s="104">
        <v>10</v>
      </c>
      <c r="F115" s="107"/>
      <c r="H115" s="100"/>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row>
    <row r="116" spans="1:35" s="80" customFormat="1" ht="15" customHeight="1">
      <c r="A116" s="75">
        <v>112</v>
      </c>
      <c r="B116" s="88" t="s">
        <v>337</v>
      </c>
      <c r="C116" s="77" t="s">
        <v>338</v>
      </c>
      <c r="D116" s="78" t="s">
        <v>186</v>
      </c>
      <c r="E116" s="104">
        <v>2268</v>
      </c>
      <c r="F116" s="107"/>
      <c r="H116" s="100"/>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row>
    <row r="117" spans="1:35" s="80" customFormat="1" ht="15" customHeight="1">
      <c r="A117" s="75">
        <v>113</v>
      </c>
      <c r="B117" s="76" t="s">
        <v>339</v>
      </c>
      <c r="C117" s="77" t="s">
        <v>340</v>
      </c>
      <c r="D117" s="78" t="s">
        <v>186</v>
      </c>
      <c r="E117" s="104">
        <v>50</v>
      </c>
      <c r="F117" s="107"/>
      <c r="H117" s="100"/>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row>
    <row r="118" spans="1:35" s="80" customFormat="1" ht="15" customHeight="1">
      <c r="A118" s="75">
        <v>114</v>
      </c>
      <c r="B118" s="76" t="s">
        <v>339</v>
      </c>
      <c r="C118" s="77" t="s">
        <v>341</v>
      </c>
      <c r="D118" s="78" t="s">
        <v>186</v>
      </c>
      <c r="E118" s="104">
        <v>50</v>
      </c>
      <c r="F118" s="107"/>
      <c r="H118" s="100"/>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row>
    <row r="119" spans="1:35" s="80" customFormat="1" ht="15" customHeight="1">
      <c r="A119" s="75">
        <v>115</v>
      </c>
      <c r="B119" s="76" t="s">
        <v>339</v>
      </c>
      <c r="C119" s="77" t="s">
        <v>342</v>
      </c>
      <c r="D119" s="78" t="s">
        <v>186</v>
      </c>
      <c r="E119" s="104">
        <v>50</v>
      </c>
      <c r="F119" s="107"/>
      <c r="H119" s="100"/>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row>
    <row r="120" spans="1:35" s="80" customFormat="1" ht="15" customHeight="1">
      <c r="A120" s="75">
        <v>116</v>
      </c>
      <c r="B120" s="76" t="s">
        <v>339</v>
      </c>
      <c r="C120" s="77" t="s">
        <v>343</v>
      </c>
      <c r="D120" s="78" t="s">
        <v>186</v>
      </c>
      <c r="E120" s="104">
        <v>50</v>
      </c>
      <c r="F120" s="107"/>
      <c r="H120" s="100"/>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row>
    <row r="121" spans="1:35" s="80" customFormat="1" ht="15" customHeight="1">
      <c r="A121" s="75">
        <v>117</v>
      </c>
      <c r="B121" s="76" t="s">
        <v>339</v>
      </c>
      <c r="C121" s="77" t="s">
        <v>344</v>
      </c>
      <c r="D121" s="78" t="s">
        <v>186</v>
      </c>
      <c r="E121" s="104">
        <v>50</v>
      </c>
      <c r="F121" s="107"/>
      <c r="H121" s="100"/>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row>
    <row r="122" spans="1:35" s="80" customFormat="1" ht="15" customHeight="1">
      <c r="A122" s="75">
        <v>118</v>
      </c>
      <c r="B122" s="76" t="s">
        <v>345</v>
      </c>
      <c r="C122" s="77" t="s">
        <v>346</v>
      </c>
      <c r="D122" s="78" t="s">
        <v>263</v>
      </c>
      <c r="E122" s="104">
        <v>63</v>
      </c>
      <c r="F122" s="107"/>
      <c r="H122" s="100"/>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row>
    <row r="123" spans="1:35" s="80" customFormat="1" ht="18.75" customHeight="1">
      <c r="A123" s="75">
        <v>119</v>
      </c>
      <c r="B123" s="76" t="s">
        <v>345</v>
      </c>
      <c r="C123" s="77" t="s">
        <v>347</v>
      </c>
      <c r="D123" s="78" t="s">
        <v>186</v>
      </c>
      <c r="E123" s="104">
        <v>63</v>
      </c>
      <c r="F123" s="107"/>
      <c r="H123" s="98"/>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row>
    <row r="124" spans="1:35" s="80" customFormat="1" ht="15" customHeight="1">
      <c r="A124" s="75">
        <v>120</v>
      </c>
      <c r="B124" s="76" t="s">
        <v>345</v>
      </c>
      <c r="C124" s="77" t="s">
        <v>348</v>
      </c>
      <c r="D124" s="78" t="s">
        <v>186</v>
      </c>
      <c r="E124" s="104">
        <v>126</v>
      </c>
      <c r="F124" s="107"/>
      <c r="H124" s="100"/>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row>
    <row r="125" spans="1:35" s="80" customFormat="1" ht="15" customHeight="1">
      <c r="A125" s="75">
        <v>121</v>
      </c>
      <c r="B125" s="76" t="s">
        <v>345</v>
      </c>
      <c r="C125" s="77" t="s">
        <v>349</v>
      </c>
      <c r="D125" s="78" t="s">
        <v>186</v>
      </c>
      <c r="E125" s="104">
        <v>126</v>
      </c>
      <c r="F125" s="107"/>
      <c r="H125" s="100"/>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row>
    <row r="126" spans="1:35" s="80" customFormat="1" ht="15" customHeight="1">
      <c r="A126" s="75">
        <v>122</v>
      </c>
      <c r="B126" s="76" t="s">
        <v>350</v>
      </c>
      <c r="C126" s="77" t="s">
        <v>351</v>
      </c>
      <c r="D126" s="78" t="s">
        <v>186</v>
      </c>
      <c r="E126" s="104">
        <v>252</v>
      </c>
      <c r="F126" s="107"/>
      <c r="H126" s="100"/>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row>
    <row r="127" spans="1:35" s="80" customFormat="1" ht="15" customHeight="1">
      <c r="A127" s="75">
        <v>123</v>
      </c>
      <c r="B127" s="76" t="s">
        <v>350</v>
      </c>
      <c r="C127" s="77" t="s">
        <v>352</v>
      </c>
      <c r="D127" s="78" t="s">
        <v>186</v>
      </c>
      <c r="E127" s="104">
        <v>252</v>
      </c>
      <c r="F127" s="107"/>
      <c r="H127" s="100"/>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row>
    <row r="128" spans="1:35" s="80" customFormat="1" ht="15" customHeight="1">
      <c r="A128" s="75">
        <v>124</v>
      </c>
      <c r="B128" s="76" t="s">
        <v>350</v>
      </c>
      <c r="C128" s="77" t="s">
        <v>353</v>
      </c>
      <c r="D128" s="78" t="s">
        <v>194</v>
      </c>
      <c r="E128" s="104">
        <v>504</v>
      </c>
      <c r="F128" s="107"/>
      <c r="H128" s="100"/>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row>
    <row r="129" spans="1:35" ht="30.75" customHeight="1">
      <c r="A129" s="71"/>
      <c r="B129" s="83"/>
      <c r="C129" s="83" t="s">
        <v>354</v>
      </c>
      <c r="D129" s="73"/>
      <c r="E129" s="103"/>
      <c r="F129" s="74"/>
      <c r="G129" s="143"/>
      <c r="H129" s="100"/>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row>
    <row r="130" spans="1:35" s="80" customFormat="1" ht="15" customHeight="1">
      <c r="A130" s="75">
        <v>125</v>
      </c>
      <c r="B130" s="76" t="s">
        <v>355</v>
      </c>
      <c r="C130" s="77" t="s">
        <v>356</v>
      </c>
      <c r="D130" s="78" t="s">
        <v>357</v>
      </c>
      <c r="E130" s="104">
        <v>30</v>
      </c>
      <c r="F130" s="107"/>
      <c r="H130" s="100"/>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row>
    <row r="131" spans="1:35" s="80" customFormat="1" ht="15" customHeight="1">
      <c r="A131" s="75">
        <v>126</v>
      </c>
      <c r="B131" s="76" t="s">
        <v>355</v>
      </c>
      <c r="C131" s="77" t="s">
        <v>358</v>
      </c>
      <c r="D131" s="78" t="s">
        <v>357</v>
      </c>
      <c r="E131" s="104">
        <v>30</v>
      </c>
      <c r="F131" s="107"/>
      <c r="H131" s="100"/>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row>
    <row r="132" spans="1:35" s="80" customFormat="1" ht="15" customHeight="1">
      <c r="A132" s="75">
        <v>127</v>
      </c>
      <c r="B132" s="76" t="s">
        <v>355</v>
      </c>
      <c r="C132" s="77" t="s">
        <v>359</v>
      </c>
      <c r="D132" s="78" t="s">
        <v>357</v>
      </c>
      <c r="E132" s="104">
        <v>30</v>
      </c>
      <c r="F132" s="107"/>
      <c r="H132" s="100"/>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row>
    <row r="133" spans="1:35" s="80" customFormat="1" ht="15" customHeight="1">
      <c r="A133" s="75">
        <v>128</v>
      </c>
      <c r="B133" s="76" t="s">
        <v>355</v>
      </c>
      <c r="C133" s="77" t="s">
        <v>360</v>
      </c>
      <c r="D133" s="78" t="s">
        <v>361</v>
      </c>
      <c r="E133" s="104">
        <v>30</v>
      </c>
      <c r="F133" s="107"/>
      <c r="H133" s="100"/>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row>
    <row r="134" spans="1:35" s="80" customFormat="1" ht="15" customHeight="1">
      <c r="A134" s="75">
        <v>129</v>
      </c>
      <c r="B134" s="76" t="s">
        <v>355</v>
      </c>
      <c r="C134" s="77" t="s">
        <v>362</v>
      </c>
      <c r="D134" s="78" t="s">
        <v>361</v>
      </c>
      <c r="E134" s="104">
        <v>30</v>
      </c>
      <c r="F134" s="107"/>
      <c r="H134" s="100"/>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row>
    <row r="135" spans="1:35" s="80" customFormat="1" ht="15" customHeight="1">
      <c r="A135" s="75">
        <v>130</v>
      </c>
      <c r="B135" s="76" t="s">
        <v>355</v>
      </c>
      <c r="C135" s="77" t="s">
        <v>363</v>
      </c>
      <c r="D135" s="78" t="s">
        <v>361</v>
      </c>
      <c r="E135" s="104">
        <v>30</v>
      </c>
      <c r="F135" s="107"/>
      <c r="H135" s="100"/>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row>
    <row r="136" spans="1:35" s="80" customFormat="1" ht="15" customHeight="1">
      <c r="A136" s="75">
        <v>131</v>
      </c>
      <c r="B136" s="76" t="s">
        <v>364</v>
      </c>
      <c r="C136" s="77" t="s">
        <v>365</v>
      </c>
      <c r="D136" s="78" t="s">
        <v>366</v>
      </c>
      <c r="E136" s="104">
        <v>30</v>
      </c>
      <c r="F136" s="107"/>
      <c r="H136" s="101"/>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row>
    <row r="137" spans="1:35" s="80" customFormat="1" ht="15" customHeight="1">
      <c r="A137" s="75">
        <v>132</v>
      </c>
      <c r="B137" s="76" t="s">
        <v>367</v>
      </c>
      <c r="C137" s="77" t="s">
        <v>368</v>
      </c>
      <c r="D137" s="78" t="s">
        <v>366</v>
      </c>
      <c r="E137" s="104">
        <v>30</v>
      </c>
      <c r="F137" s="107"/>
      <c r="H137" s="100"/>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row>
    <row r="138" spans="1:35" s="80" customFormat="1" ht="15" customHeight="1">
      <c r="A138" s="75">
        <v>133</v>
      </c>
      <c r="B138" s="76" t="s">
        <v>367</v>
      </c>
      <c r="C138" s="77" t="s">
        <v>369</v>
      </c>
      <c r="D138" s="78" t="s">
        <v>214</v>
      </c>
      <c r="E138" s="104">
        <v>30</v>
      </c>
      <c r="F138" s="107"/>
      <c r="H138" s="100"/>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row>
    <row r="139" spans="1:35" s="80" customFormat="1" ht="15" customHeight="1">
      <c r="A139" s="75">
        <v>134</v>
      </c>
      <c r="B139" s="76" t="s">
        <v>370</v>
      </c>
      <c r="C139" s="77" t="s">
        <v>371</v>
      </c>
      <c r="D139" s="78" t="s">
        <v>357</v>
      </c>
      <c r="E139" s="104">
        <v>30</v>
      </c>
      <c r="F139" s="107"/>
      <c r="H139" s="100"/>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row>
    <row r="140" spans="1:35" s="80" customFormat="1" ht="24" customHeight="1">
      <c r="A140" s="75">
        <v>135</v>
      </c>
      <c r="B140" s="76" t="s">
        <v>372</v>
      </c>
      <c r="C140" s="77" t="s">
        <v>373</v>
      </c>
      <c r="D140" s="78" t="s">
        <v>189</v>
      </c>
      <c r="E140" s="104"/>
      <c r="F140" s="107"/>
      <c r="H140" s="100"/>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row>
    <row r="141" spans="1:35" s="80" customFormat="1" ht="31.5" customHeight="1">
      <c r="A141" s="75">
        <v>136</v>
      </c>
      <c r="B141" s="76" t="s">
        <v>374</v>
      </c>
      <c r="C141" s="77" t="s">
        <v>375</v>
      </c>
      <c r="D141" s="78" t="s">
        <v>376</v>
      </c>
      <c r="E141" s="104"/>
      <c r="F141" s="107"/>
      <c r="H141" s="100"/>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row>
    <row r="142" spans="1:35" s="80" customFormat="1" ht="31.5" customHeight="1">
      <c r="A142" s="75">
        <v>137</v>
      </c>
      <c r="B142" s="76" t="s">
        <v>374</v>
      </c>
      <c r="C142" s="77" t="s">
        <v>377</v>
      </c>
      <c r="D142" s="78" t="s">
        <v>376</v>
      </c>
      <c r="E142" s="104"/>
      <c r="F142" s="107"/>
      <c r="H142" s="100"/>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row>
    <row r="143" spans="1:35" s="80" customFormat="1" ht="31.5" customHeight="1">
      <c r="A143" s="75">
        <v>138</v>
      </c>
      <c r="B143" s="76" t="s">
        <v>374</v>
      </c>
      <c r="C143" s="77" t="s">
        <v>378</v>
      </c>
      <c r="D143" s="78" t="s">
        <v>376</v>
      </c>
      <c r="E143" s="104"/>
      <c r="F143" s="107"/>
      <c r="H143" s="98"/>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row>
    <row r="144" spans="1:35" s="80" customFormat="1" ht="24" customHeight="1">
      <c r="A144" s="75">
        <v>139</v>
      </c>
      <c r="B144" s="76" t="s">
        <v>379</v>
      </c>
      <c r="C144" s="77" t="s">
        <v>380</v>
      </c>
      <c r="D144" s="78" t="s">
        <v>214</v>
      </c>
      <c r="E144" s="104">
        <v>130</v>
      </c>
      <c r="F144" s="107"/>
      <c r="H144" s="100"/>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row>
    <row r="145" spans="1:35" s="80" customFormat="1" ht="24" customHeight="1">
      <c r="A145" s="75">
        <v>140</v>
      </c>
      <c r="B145" s="76" t="s">
        <v>379</v>
      </c>
      <c r="C145" s="77" t="s">
        <v>381</v>
      </c>
      <c r="D145" s="78" t="s">
        <v>214</v>
      </c>
      <c r="E145" s="104">
        <v>100</v>
      </c>
      <c r="F145" s="107"/>
      <c r="H145" s="100"/>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row>
    <row r="146" spans="1:35" s="80" customFormat="1" ht="24" customHeight="1">
      <c r="A146" s="75">
        <v>141</v>
      </c>
      <c r="B146" s="76" t="s">
        <v>379</v>
      </c>
      <c r="C146" s="77" t="s">
        <v>382</v>
      </c>
      <c r="D146" s="78" t="s">
        <v>214</v>
      </c>
      <c r="E146" s="104">
        <v>30</v>
      </c>
      <c r="F146" s="107"/>
      <c r="H146" s="100"/>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row>
    <row r="147" spans="1:35" s="80" customFormat="1" ht="15" customHeight="1">
      <c r="A147" s="75">
        <v>142</v>
      </c>
      <c r="B147" s="76" t="s">
        <v>383</v>
      </c>
      <c r="C147" s="77" t="s">
        <v>384</v>
      </c>
      <c r="D147" s="78" t="s">
        <v>385</v>
      </c>
      <c r="E147" s="104">
        <v>12</v>
      </c>
      <c r="F147" s="107"/>
      <c r="H147" s="100"/>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row>
    <row r="148" spans="1:35" s="80" customFormat="1" ht="15" customHeight="1">
      <c r="A148" s="75">
        <v>143</v>
      </c>
      <c r="B148" s="76" t="s">
        <v>386</v>
      </c>
      <c r="C148" s="77" t="s">
        <v>384</v>
      </c>
      <c r="D148" s="78" t="s">
        <v>385</v>
      </c>
      <c r="E148" s="104">
        <v>12</v>
      </c>
      <c r="F148" s="107"/>
      <c r="H148" s="100"/>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row>
    <row r="149" spans="1:35" s="80" customFormat="1" ht="15" customHeight="1">
      <c r="A149" s="75">
        <v>144</v>
      </c>
      <c r="B149" s="76" t="s">
        <v>387</v>
      </c>
      <c r="C149" s="77" t="s">
        <v>388</v>
      </c>
      <c r="D149" s="78" t="s">
        <v>214</v>
      </c>
      <c r="E149" s="104">
        <v>12</v>
      </c>
      <c r="F149" s="107"/>
      <c r="H149" s="100"/>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row>
    <row r="150" spans="1:35" s="80" customFormat="1" ht="24" customHeight="1">
      <c r="A150" s="75">
        <v>145</v>
      </c>
      <c r="B150" s="76" t="s">
        <v>389</v>
      </c>
      <c r="C150" s="77" t="s">
        <v>390</v>
      </c>
      <c r="D150" s="78" t="s">
        <v>214</v>
      </c>
      <c r="E150" s="104">
        <v>12</v>
      </c>
      <c r="F150" s="107"/>
      <c r="H150" s="100"/>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row>
    <row r="151" spans="1:35" s="80" customFormat="1" ht="15" customHeight="1">
      <c r="A151" s="75">
        <v>146</v>
      </c>
      <c r="B151" s="76" t="s">
        <v>391</v>
      </c>
      <c r="C151" s="77" t="s">
        <v>392</v>
      </c>
      <c r="D151" s="78" t="s">
        <v>214</v>
      </c>
      <c r="E151" s="104">
        <v>12</v>
      </c>
      <c r="F151" s="107"/>
      <c r="H151" s="100"/>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row>
    <row r="152" spans="1:35" s="80" customFormat="1" ht="15" customHeight="1">
      <c r="A152" s="75">
        <v>147</v>
      </c>
      <c r="B152" s="76" t="s">
        <v>391</v>
      </c>
      <c r="C152" s="77" t="s">
        <v>393</v>
      </c>
      <c r="D152" s="78" t="s">
        <v>189</v>
      </c>
      <c r="E152" s="104">
        <v>12</v>
      </c>
      <c r="F152" s="107"/>
      <c r="H152" s="100"/>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row>
    <row r="153" spans="1:35" s="80" customFormat="1" ht="15" customHeight="1">
      <c r="A153" s="75">
        <v>148</v>
      </c>
      <c r="B153" s="76" t="s">
        <v>391</v>
      </c>
      <c r="C153" s="77" t="s">
        <v>394</v>
      </c>
      <c r="D153" s="78" t="s">
        <v>189</v>
      </c>
      <c r="E153" s="104">
        <v>12</v>
      </c>
      <c r="F153" s="107"/>
      <c r="H153" s="100"/>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row>
    <row r="154" spans="1:35" s="80" customFormat="1" ht="15" customHeight="1">
      <c r="A154" s="75">
        <v>149</v>
      </c>
      <c r="B154" s="76" t="s">
        <v>391</v>
      </c>
      <c r="C154" s="77" t="s">
        <v>395</v>
      </c>
      <c r="D154" s="78" t="s">
        <v>189</v>
      </c>
      <c r="E154" s="104">
        <v>12</v>
      </c>
      <c r="F154" s="107"/>
      <c r="H154" s="100"/>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row>
    <row r="155" spans="1:35" s="80" customFormat="1" ht="15" customHeight="1">
      <c r="A155" s="75">
        <v>150</v>
      </c>
      <c r="B155" s="76" t="s">
        <v>391</v>
      </c>
      <c r="C155" s="77" t="s">
        <v>396</v>
      </c>
      <c r="D155" s="78" t="s">
        <v>263</v>
      </c>
      <c r="E155" s="104">
        <v>63</v>
      </c>
      <c r="F155" s="107"/>
      <c r="H155" s="100"/>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row>
    <row r="156" spans="1:35" s="80" customFormat="1" ht="31.5" customHeight="1">
      <c r="A156" s="75">
        <v>151</v>
      </c>
      <c r="B156" s="76" t="s">
        <v>391</v>
      </c>
      <c r="C156" s="77" t="s">
        <v>397</v>
      </c>
      <c r="D156" s="78" t="s">
        <v>186</v>
      </c>
      <c r="E156" s="104">
        <v>63</v>
      </c>
      <c r="F156" s="107"/>
      <c r="H156" s="100"/>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row>
    <row r="157" spans="1:35" s="80" customFormat="1" ht="15" customHeight="1">
      <c r="A157" s="75">
        <v>152</v>
      </c>
      <c r="B157" s="76" t="s">
        <v>391</v>
      </c>
      <c r="C157" s="77" t="s">
        <v>398</v>
      </c>
      <c r="D157" s="78" t="s">
        <v>385</v>
      </c>
      <c r="E157" s="104">
        <v>260</v>
      </c>
      <c r="F157" s="107"/>
      <c r="H157" s="101"/>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c r="AG157" s="99"/>
      <c r="AH157" s="99"/>
      <c r="AI157" s="99"/>
    </row>
    <row r="158" spans="1:35" s="80" customFormat="1" ht="15" customHeight="1">
      <c r="A158" s="75">
        <v>153</v>
      </c>
      <c r="B158" s="76" t="s">
        <v>391</v>
      </c>
      <c r="C158" s="77" t="s">
        <v>399</v>
      </c>
      <c r="D158" s="78" t="s">
        <v>385</v>
      </c>
      <c r="E158" s="104">
        <v>130</v>
      </c>
      <c r="F158" s="107"/>
      <c r="H158" s="100"/>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row>
    <row r="159" spans="1:35" s="80" customFormat="1" ht="24" customHeight="1">
      <c r="A159" s="75">
        <v>154</v>
      </c>
      <c r="B159" s="76" t="s">
        <v>400</v>
      </c>
      <c r="C159" s="77" t="s">
        <v>401</v>
      </c>
      <c r="D159" s="78" t="s">
        <v>402</v>
      </c>
      <c r="E159" s="104">
        <v>1000</v>
      </c>
      <c r="F159" s="107"/>
      <c r="H159" s="100"/>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row>
    <row r="160" spans="1:35" s="80" customFormat="1" ht="15" customHeight="1">
      <c r="A160" s="75">
        <v>155</v>
      </c>
      <c r="B160" s="76" t="s">
        <v>403</v>
      </c>
      <c r="C160" s="77" t="s">
        <v>404</v>
      </c>
      <c r="D160" s="78" t="s">
        <v>214</v>
      </c>
      <c r="E160" s="104">
        <v>130</v>
      </c>
      <c r="F160" s="107"/>
      <c r="H160" s="100"/>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99"/>
      <c r="AH160" s="99"/>
      <c r="AI160" s="99"/>
    </row>
    <row r="161" spans="1:35" s="80" customFormat="1" ht="15" customHeight="1">
      <c r="A161" s="75">
        <v>156</v>
      </c>
      <c r="B161" s="76" t="s">
        <v>405</v>
      </c>
      <c r="C161" s="77" t="s">
        <v>406</v>
      </c>
      <c r="D161" s="78" t="s">
        <v>407</v>
      </c>
      <c r="E161" s="104">
        <v>130</v>
      </c>
      <c r="F161" s="107"/>
      <c r="H161" s="100"/>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c r="AG161" s="99"/>
      <c r="AH161" s="99"/>
      <c r="AI161" s="99"/>
    </row>
    <row r="162" spans="1:35" s="80" customFormat="1" ht="15" customHeight="1">
      <c r="A162" s="75">
        <v>157</v>
      </c>
      <c r="B162" s="76" t="s">
        <v>408</v>
      </c>
      <c r="C162" s="77" t="s">
        <v>409</v>
      </c>
      <c r="D162" s="78" t="s">
        <v>366</v>
      </c>
      <c r="E162" s="104">
        <v>130</v>
      </c>
      <c r="F162" s="107"/>
      <c r="H162" s="100"/>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row>
    <row r="163" spans="1:35" s="80" customFormat="1" ht="21" customHeight="1">
      <c r="A163" s="75">
        <v>158</v>
      </c>
      <c r="B163" s="76" t="s">
        <v>410</v>
      </c>
      <c r="C163" s="77" t="s">
        <v>411</v>
      </c>
      <c r="D163" s="78" t="s">
        <v>214</v>
      </c>
      <c r="E163" s="104">
        <v>124</v>
      </c>
      <c r="F163" s="107"/>
      <c r="H163" s="100"/>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row>
    <row r="164" spans="1:35" s="80" customFormat="1" ht="24" customHeight="1">
      <c r="A164" s="75">
        <v>159</v>
      </c>
      <c r="B164" s="76" t="s">
        <v>433</v>
      </c>
      <c r="C164" s="77" t="s">
        <v>434</v>
      </c>
      <c r="D164" s="78" t="s">
        <v>214</v>
      </c>
      <c r="E164" s="104">
        <v>140</v>
      </c>
      <c r="F164" s="107"/>
      <c r="H164" s="100"/>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row>
    <row r="165" spans="1:35" ht="25.5" customHeight="1">
      <c r="F165" s="108">
        <f>SUMPRODUCT(E4:E164,F4:F164)</f>
        <v>0</v>
      </c>
      <c r="G165" s="109"/>
    </row>
    <row r="166" spans="1:35" ht="12.75" customHeight="1"/>
    <row r="167" spans="1:35" ht="12.75" customHeight="1">
      <c r="B167" s="91"/>
    </row>
    <row r="168" spans="1:35">
      <c r="B168" s="91"/>
    </row>
    <row r="169" spans="1:35">
      <c r="B169" s="91"/>
    </row>
    <row r="170" spans="1:35">
      <c r="B170" s="91"/>
    </row>
    <row r="171" spans="1:35">
      <c r="B171" s="91"/>
    </row>
    <row r="172" spans="1:35">
      <c r="B172" s="91"/>
    </row>
    <row r="173" spans="1:35">
      <c r="B173" s="91"/>
    </row>
    <row r="174" spans="1:35">
      <c r="B174" s="91"/>
    </row>
    <row r="175" spans="1:35">
      <c r="B175" s="91"/>
    </row>
    <row r="176" spans="1:35">
      <c r="B176" s="91"/>
    </row>
    <row r="177" spans="2:2">
      <c r="B177" s="91"/>
    </row>
    <row r="178" spans="2:2">
      <c r="B178" s="91"/>
    </row>
    <row r="179" spans="2:2">
      <c r="B179" s="91"/>
    </row>
    <row r="180" spans="2:2">
      <c r="B180" s="91"/>
    </row>
  </sheetData>
  <sheetProtection password="CF40" sheet="1" objects="1" scenarios="1" formatCells="0" formatColumns="0" formatRows="0" autoFilter="0" pivotTables="0"/>
  <protectedRanges>
    <protectedRange sqref="F1:F1048576" name="Диапазон1"/>
  </protectedRanges>
  <autoFilter ref="A2:AD180"/>
  <conditionalFormatting sqref="F4:F43 F45:F128 F130:F163">
    <cfRule type="containsBlanks" dxfId="1" priority="3">
      <formula>LEN(TRIM(F4))=0</formula>
    </cfRule>
  </conditionalFormatting>
  <conditionalFormatting sqref="F164">
    <cfRule type="containsBlanks" dxfId="0" priority="1">
      <formula>LEN(TRIM(F164))=0</formula>
    </cfRule>
  </conditionalFormatting>
  <pageMargins left="0.28000000000000003" right="0.19685039370078741" top="0.35" bottom="0.2" header="0.19685039370078741" footer="0.19685039370078741"/>
  <pageSetup paperSize="9" scale="17" fitToHeight="0" orientation="landscape" r:id="rId1"/>
  <headerFooter alignWithMargins="0">
    <oddHeader>&amp;R&amp;"+,обычный"Лист &amp;P із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Документація</vt:lpstr>
      <vt:lpstr>Додаток 1</vt:lpstr>
      <vt:lpstr>Додаток 2</vt:lpstr>
      <vt:lpstr>Додаток 3</vt:lpstr>
      <vt:lpstr>'Додаток 2'!Заголовки_для_печати</vt:lpstr>
      <vt:lpstr>'Додаток 3'!Заголовки_для_печати</vt:lpstr>
      <vt:lpstr>'Додаток 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2021-07-08T15:06:20Z</dcterms:modified>
</cp:coreProperties>
</file>