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1'!$A$81:$D$91</definedName>
    <definedName name="_xlnm.Print_Area" localSheetId="1">'Додаток 1'!$A:$D</definedName>
  </definedNames>
  <calcPr calcId="145621"/>
</workbook>
</file>

<file path=xl/calcChain.xml><?xml version="1.0" encoding="utf-8"?>
<calcChain xmlns="http://schemas.openxmlformats.org/spreadsheetml/2006/main">
  <c r="D92" i="3" l="1"/>
  <c r="C2" i="3" l="1"/>
  <c r="C1" i="3" s="1"/>
  <c r="A1" i="3" l="1"/>
  <c r="A2" i="3"/>
  <c r="E2" i="3" l="1"/>
  <c r="D1" i="3" s="1"/>
  <c r="E1" i="3"/>
</calcChain>
</file>

<file path=xl/sharedStrings.xml><?xml version="1.0" encoding="utf-8"?>
<sst xmlns="http://schemas.openxmlformats.org/spreadsheetml/2006/main" count="164" uniqueCount="123">
  <si>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</si>
  <si>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</si>
  <si>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</si>
  <si>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</si>
  <si>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</si>
  <si>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</si>
  <si>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</si>
  <si>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</si>
  <si>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</si>
  <si>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</si>
  <si>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</si>
  <si>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</si>
  <si>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</si>
  <si>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</si>
  <si>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</si>
  <si>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</si>
  <si>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</si>
  <si>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Ціна, грн. з ПДВ</t>
  </si>
  <si>
    <t>Найменування</t>
  </si>
  <si>
    <t>Всього сума закупівлі, грн. з ПДВ: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</si>
  <si>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</si>
  <si>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</si>
  <si>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</si>
  <si>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</si>
  <si>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</si>
  <si>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</si>
  <si>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</si>
  <si>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</si>
  <si>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</si>
  <si>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</si>
  <si>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</si>
  <si>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</si>
  <si>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</si>
  <si>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</si>
  <si>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</si>
  <si>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</si>
  <si>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</si>
  <si>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</si>
  <si>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</si>
  <si>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</si>
  <si>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</si>
  <si>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</si>
  <si>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</si>
  <si>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</si>
  <si>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</si>
  <si>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</si>
  <si>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</si>
  <si>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</si>
  <si>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</si>
  <si>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</si>
  <si>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</si>
  <si>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</si>
  <si>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</si>
  <si>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</si>
  <si>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</si>
  <si>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</si>
  <si>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</si>
  <si>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</si>
  <si>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Тендерна пропозиція має бути зафіксована в гривнях до повного виконання зобов'язань по Договору. Підтвердити</t>
  </si>
  <si>
    <t>№</t>
  </si>
  <si>
    <t xml:space="preserve">tender-GKF@foxtrot.kiev.ua
</t>
  </si>
  <si>
    <t>Група Компаній ФОКСТРОТ</t>
  </si>
  <si>
    <t>Умови Договору мають відповідати акцептованій пропозиції Учасника.</t>
  </si>
  <si>
    <t>Адреса доставки: Київська обл., с. Білогородка, вул. Компресорна, 3; Логістичний центр АМТЕЛ. Підтвердити</t>
  </si>
  <si>
    <t>Фасування:
Рібон 64 мм*300 м - по 80 штук;
Рібон 64 мм*600 м - по 48 штук.
Підтвердити</t>
  </si>
  <si>
    <t>Періодичність поставок: один раз на квартал відповідно до замовлень Замовника. Підтвердити</t>
  </si>
  <si>
    <t>Строк поставки: не більше 3 робочих днів з моменту замовлення. Підтвердити</t>
  </si>
  <si>
    <t>Умови оплати: безготівкова оплата протягом 5-ти банківських днів після поставки та надання всіх бухгалтерських документів (видаткова накладна, зареєстрована податкова накладна). Підтвердити</t>
  </si>
  <si>
    <t>Гарантійний термін - не менше 12 місяців. Зазначити в місяцях</t>
  </si>
  <si>
    <t>Тендерна пропозиція має включати вартість доставки. Підтвердити</t>
  </si>
  <si>
    <t>•  Сертифікати на Товар;</t>
  </si>
  <si>
    <t>Підтвердити наявність сертифікатів відповідності на Товар</t>
  </si>
  <si>
    <t>Підтвердити готовність Учасника надати зразки Товару на запит Замовника</t>
  </si>
  <si>
    <t>Упаковка має забезпечувати збереження Товару під час транспортування територією України та складського стелажного зберігання. Кожна упаковка повинна містити найменування та кількість Товару. На кожній упаковці має бути нанесений штрих-код в системі EAN13 та коди:
   300м-6477479;
   600м-6477480.
Підтвердити</t>
  </si>
  <si>
    <t>Вид</t>
  </si>
  <si>
    <t>WAX</t>
  </si>
  <si>
    <t>Розмір</t>
  </si>
  <si>
    <t>64 мм*300 м / 64 мм*600 м</t>
  </si>
  <si>
    <t>Тип/модель принтера</t>
  </si>
  <si>
    <t>Колір</t>
  </si>
  <si>
    <t>чорний</t>
  </si>
  <si>
    <t>TSC TTP-245 Plus
TSC TTP-344M Pro
Godex G500
Godex EZ2350i</t>
  </si>
  <si>
    <t>Ріббон 64мм*300м</t>
  </si>
  <si>
    <t>Ріббон 64мм*600м</t>
  </si>
  <si>
    <t>Витратні матеріали для складу. Ріббон та термоетикетка</t>
  </si>
  <si>
    <t>Метою закупівлі є вибір підрядника, який має виконувати поставки ріббону та термоетикетки (далі - Товар) на склад Замовника.</t>
  </si>
  <si>
    <t>Етикетка термо ЕКО 70х70 /500</t>
  </si>
  <si>
    <t>Етикетка термо ЕКО 68х305 /500</t>
  </si>
  <si>
    <t>Етикетка напівглянець 58х40 /3000</t>
  </si>
  <si>
    <t>Етикетка термо ЕКО 100х81 /500</t>
  </si>
  <si>
    <t>Етикетка термо ЕКО 30х20 /6000 (3 струмка)</t>
  </si>
  <si>
    <t xml:space="preserve">Етикетка термо ЕКО 70х70 /500 (жовта) </t>
  </si>
  <si>
    <t>Етикетка напівглянець 52х30</t>
  </si>
  <si>
    <t>Кількість рулонін на рік</t>
  </si>
  <si>
    <t>Етикетка термо ЕКО 40х25 /4000 (2струмка)</t>
  </si>
  <si>
    <t>Підтвердити відповідність ріббону технічним параметрам:</t>
  </si>
  <si>
    <t>Матеріал</t>
  </si>
  <si>
    <t>Термо ЭКО</t>
  </si>
  <si>
    <t>Розмір мм</t>
  </si>
  <si>
    <t>40х25</t>
  </si>
  <si>
    <t>Кількість в рулоні шт.</t>
  </si>
  <si>
    <t>Розмір втулки мм.</t>
  </si>
  <si>
    <t>Кількість струмків</t>
  </si>
  <si>
    <t>Підтвердити відповідність термоетикетки ЕКО 40х25 /4000 (2 струмка по 2000) технічним параметрам:</t>
  </si>
  <si>
    <t>Підтвердити відповідність термоетикетки ЕКО 70х70 /500 (1 струмок) технічним параметрам:</t>
  </si>
  <si>
    <t xml:space="preserve">Термо ЭКО </t>
  </si>
  <si>
    <t>70х70</t>
  </si>
  <si>
    <t>Підтвердити відповідність термоетикетки ЕКО 70х70 /500 (1 струмок) ЖОВТИЙ технічним параметрам:</t>
  </si>
  <si>
    <t>Підтвердити відповідність термоетикетки ЕКО 68х305 /500 (1 струмок) технічним параметрам:</t>
  </si>
  <si>
    <t>68х305</t>
  </si>
  <si>
    <t>Підтвердити відповідність термоетикетки напівглянець 58х40 /3000 (1 струмок) технічним параметрам:</t>
  </si>
  <si>
    <t>напівглянець</t>
  </si>
  <si>
    <t>58х40</t>
  </si>
  <si>
    <t>Підтвердити відповідність термоетикетки напівглянець 52х30 /1000(1струмок) технічним параметрам:</t>
  </si>
  <si>
    <t>52х30</t>
  </si>
  <si>
    <t>Підтвердити відповідність термоетикетки ЕКО 100х81 /500 (1 струмок) технічним параметрам:</t>
  </si>
  <si>
    <t>100х81</t>
  </si>
  <si>
    <t>Підтвердити відповідність термоетикетки ЕКО 30х20 /6000 (3 струмка) технічним параметрам:</t>
  </si>
  <si>
    <t>30х20</t>
  </si>
  <si>
    <t xml:space="preserve">Вн.1.5- зовн-108мм </t>
  </si>
  <si>
    <t>2 \ 2000</t>
  </si>
  <si>
    <t>3 \ 2000</t>
  </si>
  <si>
    <t>tender-899@foxtrot.ua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</si>
</sst>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[$-419]d\ mmm\ yy;@"/>
  </numFmts>
  <fonts count="4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101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3" fontId="9" fillId="2" borderId="2" xfId="2" applyNumberFormat="1" applyFont="1" applyFill="1" applyBorder="1" applyAlignment="1">
      <alignment vertical="center"/>
    </xf>
    <xf numFmtId="49" fontId="9" fillId="0" borderId="2" xfId="2" applyNumberFormat="1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167" fontId="15" fillId="0" borderId="2" xfId="2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184" fontId="40" fillId="0" borderId="1" xfId="0" applyNumberFormat="1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 indent="1"/>
    </xf>
    <xf numFmtId="0" fontId="44" fillId="0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46" fillId="2" borderId="7" xfId="3" applyFont="1" applyFill="1" applyBorder="1" applyAlignment="1">
      <alignment horizontal="left" vertical="center" wrapText="1"/>
    </xf>
    <xf numFmtId="0" fontId="46" fillId="2" borderId="15" xfId="3" applyFont="1" applyFill="1" applyBorder="1" applyAlignment="1">
      <alignment horizontal="left" vertical="center" wrapText="1" indent="17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64" fontId="3" fillId="0" borderId="0" xfId="2" applyFont="1" applyFill="1" applyAlignment="1">
      <alignment horizontal="right" vertical="center" indent="4"/>
    </xf>
    <xf numFmtId="165" fontId="38" fillId="0" borderId="4" xfId="0" applyNumberFormat="1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45" fillId="2" borderId="15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vertical="center" wrapText="1"/>
    </xf>
    <xf numFmtId="0" fontId="46" fillId="2" borderId="15" xfId="3" applyFont="1" applyFill="1" applyBorder="1" applyAlignment="1">
      <alignment horizontal="left" vertical="center" wrapText="1"/>
    </xf>
    <xf numFmtId="0" fontId="46" fillId="2" borderId="7" xfId="3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49" fontId="46" fillId="2" borderId="15" xfId="3" applyNumberFormat="1" applyFont="1" applyFill="1" applyBorder="1" applyAlignment="1">
      <alignment horizontal="left" vertical="center" wrapText="1" indent="17"/>
    </xf>
    <xf numFmtId="49" fontId="46" fillId="2" borderId="7" xfId="3" applyNumberFormat="1" applyFont="1" applyFill="1" applyBorder="1" applyAlignment="1">
      <alignment horizontal="left" vertical="center" wrapText="1"/>
    </xf>
    <xf numFmtId="49" fontId="46" fillId="2" borderId="15" xfId="3" applyNumberFormat="1" applyFont="1" applyFill="1" applyBorder="1" applyAlignment="1">
      <alignment horizontal="left" vertical="center" wrapText="1"/>
    </xf>
    <xf numFmtId="49" fontId="46" fillId="2" borderId="7" xfId="3" applyNumberFormat="1" applyFont="1" applyFill="1" applyBorder="1" applyAlignment="1">
      <alignment horizontal="left" vertical="center" wrapText="1"/>
    </xf>
    <xf numFmtId="49" fontId="10" fillId="2" borderId="15" xfId="3" applyNumberFormat="1" applyFont="1" applyFill="1" applyBorder="1" applyAlignment="1">
      <alignment horizontal="left" vertical="top" wrapText="1"/>
    </xf>
    <xf numFmtId="49" fontId="10" fillId="2" borderId="7" xfId="3" applyNumberFormat="1" applyFont="1" applyFill="1" applyBorder="1" applyAlignment="1">
      <alignment horizontal="left" vertical="top" wrapText="1"/>
    </xf>
    <xf numFmtId="49" fontId="46" fillId="0" borderId="7" xfId="3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top" wrapText="1"/>
    </xf>
    <xf numFmtId="49" fontId="46" fillId="0" borderId="15" xfId="3" applyNumberFormat="1" applyFont="1" applyFill="1" applyBorder="1" applyAlignment="1">
      <alignment horizontal="left" vertical="center" wrapText="1"/>
    </xf>
    <xf numFmtId="49" fontId="46" fillId="0" borderId="7" xfId="3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46" fillId="0" borderId="15" xfId="3" applyNumberFormat="1" applyFont="1" applyFill="1" applyBorder="1" applyAlignment="1">
      <alignment horizontal="left" vertical="center" wrapText="1" indent="17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99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70" t="s">
        <v>1</v>
      </c>
      <c r="B1" s="70"/>
      <c r="C1" s="39"/>
    </row>
    <row r="2" spans="1:3" ht="25.5" customHeight="1">
      <c r="A2" s="71" t="s">
        <v>20</v>
      </c>
      <c r="B2" s="40" t="s">
        <v>84</v>
      </c>
      <c r="C2" s="4"/>
    </row>
    <row r="3" spans="1:3" ht="28.5" customHeight="1">
      <c r="A3" s="72"/>
      <c r="B3" s="41" t="s">
        <v>85</v>
      </c>
    </row>
    <row r="4" spans="1:3" ht="28.5" customHeight="1">
      <c r="A4" s="72"/>
      <c r="B4" s="41" t="s">
        <v>33</v>
      </c>
    </row>
    <row r="5" spans="1:3" ht="14.25" customHeight="1">
      <c r="A5" s="71" t="s">
        <v>21</v>
      </c>
      <c r="B5" s="60" t="s">
        <v>61</v>
      </c>
    </row>
    <row r="6" spans="1:3" ht="28.5" customHeight="1">
      <c r="A6" s="72"/>
      <c r="B6" s="25" t="s">
        <v>56</v>
      </c>
    </row>
    <row r="7" spans="1:3" ht="30" customHeight="1">
      <c r="A7" s="73"/>
      <c r="B7" s="27" t="s">
        <v>60</v>
      </c>
    </row>
    <row r="8" spans="1:3" ht="14.25" customHeight="1">
      <c r="A8" s="74" t="s">
        <v>47</v>
      </c>
      <c r="B8" s="35" t="s">
        <v>51</v>
      </c>
    </row>
    <row r="9" spans="1:3" ht="14.25" customHeight="1">
      <c r="A9" s="75"/>
      <c r="B9" s="28" t="s">
        <v>122</v>
      </c>
    </row>
    <row r="10" spans="1:3" ht="14.25" customHeight="1">
      <c r="A10" s="75"/>
      <c r="B10" s="24" t="s">
        <v>48</v>
      </c>
    </row>
    <row r="11" spans="1:3" ht="14.25" customHeight="1">
      <c r="A11" s="75"/>
      <c r="B11" s="46" t="s">
        <v>34</v>
      </c>
    </row>
    <row r="12" spans="1:3" ht="28.5" customHeight="1">
      <c r="A12" s="75"/>
      <c r="B12" s="61" t="s">
        <v>50</v>
      </c>
    </row>
    <row r="13" spans="1:3" ht="14.25" customHeight="1">
      <c r="A13" s="75"/>
      <c r="B13" s="61" t="s">
        <v>70</v>
      </c>
    </row>
    <row r="14" spans="1:3" ht="14.25" customHeight="1">
      <c r="A14" s="75"/>
      <c r="B14" s="61" t="s">
        <v>53</v>
      </c>
    </row>
    <row r="15" spans="1:3" ht="14.25" customHeight="1">
      <c r="A15" s="75"/>
      <c r="B15" s="62" t="s">
        <v>22</v>
      </c>
    </row>
    <row r="16" spans="1:3" ht="14.25" customHeight="1">
      <c r="A16" s="38">
        <v>5</v>
      </c>
      <c r="B16" s="29" t="s">
        <v>23</v>
      </c>
    </row>
    <row r="17" spans="1:2" ht="14.25" customHeight="1">
      <c r="A17" s="71" t="s">
        <v>37</v>
      </c>
      <c r="B17" s="69">
        <v>44460</v>
      </c>
    </row>
    <row r="18" spans="1:2" ht="57" customHeight="1">
      <c r="A18" s="73"/>
      <c r="B18" s="32" t="s">
        <v>14</v>
      </c>
    </row>
    <row r="19" spans="1:2" ht="28.5" customHeight="1">
      <c r="A19" s="22" t="s">
        <v>36</v>
      </c>
      <c r="B19" s="26" t="s">
        <v>0</v>
      </c>
    </row>
    <row r="20" spans="1:2" ht="14.25" customHeight="1">
      <c r="A20" s="23"/>
      <c r="B20" s="36" t="s">
        <v>12</v>
      </c>
    </row>
    <row r="21" spans="1:2" ht="28.5" customHeight="1">
      <c r="A21" s="33"/>
      <c r="B21" s="36" t="s">
        <v>16</v>
      </c>
    </row>
    <row r="22" spans="1:2" ht="14.25" customHeight="1">
      <c r="A22" s="71" t="s">
        <v>38</v>
      </c>
      <c r="B22" s="63" t="s">
        <v>35</v>
      </c>
    </row>
    <row r="23" spans="1:2" ht="14.25" customHeight="1">
      <c r="A23" s="72"/>
      <c r="B23" s="64" t="s">
        <v>45</v>
      </c>
    </row>
    <row r="24" spans="1:2" ht="14.25" customHeight="1">
      <c r="A24" s="72"/>
      <c r="B24" s="64" t="s">
        <v>55</v>
      </c>
    </row>
    <row r="25" spans="1:2" ht="14.25" customHeight="1">
      <c r="A25" s="72"/>
      <c r="B25" s="64" t="s">
        <v>54</v>
      </c>
    </row>
    <row r="26" spans="1:2" ht="42.75" customHeight="1">
      <c r="A26" s="3" t="s">
        <v>39</v>
      </c>
      <c r="B26" s="34" t="s">
        <v>27</v>
      </c>
    </row>
    <row r="27" spans="1:2" ht="14.25" customHeight="1">
      <c r="A27" s="71" t="s">
        <v>40</v>
      </c>
      <c r="B27" s="26" t="s">
        <v>29</v>
      </c>
    </row>
    <row r="28" spans="1:2" ht="14.25" customHeight="1">
      <c r="A28" s="72"/>
      <c r="B28" s="36" t="s">
        <v>28</v>
      </c>
    </row>
    <row r="29" spans="1:2" ht="14.25" customHeight="1">
      <c r="A29" s="73"/>
      <c r="B29" s="36" t="s">
        <v>24</v>
      </c>
    </row>
    <row r="30" spans="1:2" ht="14.25" customHeight="1">
      <c r="A30" s="71" t="s">
        <v>41</v>
      </c>
      <c r="B30" s="26" t="s">
        <v>32</v>
      </c>
    </row>
    <row r="31" spans="1:2" ht="14.25" customHeight="1">
      <c r="A31" s="72"/>
      <c r="B31" s="36" t="s">
        <v>30</v>
      </c>
    </row>
    <row r="32" spans="1:2" ht="14.25" customHeight="1">
      <c r="A32" s="72"/>
      <c r="B32" s="36" t="s">
        <v>31</v>
      </c>
    </row>
    <row r="33" spans="1:2" ht="14.25" customHeight="1">
      <c r="A33" s="73"/>
      <c r="B33" s="37" t="s">
        <v>25</v>
      </c>
    </row>
    <row r="34" spans="1:2" ht="28.5" customHeight="1">
      <c r="A34" s="22" t="s">
        <v>42</v>
      </c>
      <c r="B34" s="34" t="s">
        <v>26</v>
      </c>
    </row>
    <row r="35" spans="1:2" ht="28.5" customHeight="1">
      <c r="A35" s="71" t="s">
        <v>43</v>
      </c>
      <c r="B35" s="30" t="s">
        <v>46</v>
      </c>
    </row>
    <row r="36" spans="1:2" ht="14.25" customHeight="1">
      <c r="A36" s="73"/>
      <c r="B36" s="31" t="s">
        <v>13</v>
      </c>
    </row>
    <row r="37" spans="1:2" ht="28.5" customHeight="1">
      <c r="A37" s="3" t="s">
        <v>44</v>
      </c>
      <c r="B37" s="32" t="s">
        <v>62</v>
      </c>
    </row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</sheetData>
  <mergeCells count="9">
    <mergeCell ref="A1:B1"/>
    <mergeCell ref="A2:A4"/>
    <mergeCell ref="A30:A33"/>
    <mergeCell ref="A35:A36"/>
    <mergeCell ref="A27:A29"/>
    <mergeCell ref="A5:A7"/>
    <mergeCell ref="A22:A25"/>
    <mergeCell ref="A17:A18"/>
    <mergeCell ref="A8:A15"/>
  </mergeCells>
  <conditionalFormatting sqref="B17">
    <cfRule type="containsBlanks" dxfId="9" priority="1">
      <formula>LEN(TRIM(B17))=0</formula>
    </cfRule>
  </conditionalFormatting>
  <hyperlinks>
    <hyperlink ref="B36" r:id="rId1"/>
    <hyperlink ref="B9" r:id="rId2"/>
    <hyperlink ref="B7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98"/>
  <sheetViews>
    <sheetView showGridLines="0" showZeros="0" defaultGridColor="0" colorId="22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RowHeight="12.75"/>
  <cols>
    <col min="1" max="1" width="3.7109375" style="49" customWidth="1"/>
    <col min="2" max="2" width="54.85546875" style="13" customWidth="1"/>
    <col min="3" max="3" width="31" style="13" customWidth="1"/>
    <col min="4" max="4" width="43" style="14" customWidth="1"/>
    <col min="5" max="5" width="40.85546875" style="11" customWidth="1"/>
    <col min="6" max="16384" width="9.140625" style="11"/>
  </cols>
  <sheetData>
    <row r="1" spans="1:5" ht="25.5" customHeight="1">
      <c r="A1" s="86" t="str">
        <f>IF($D$3=0,"Додаток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86"/>
      <c r="C1" s="56" t="str">
        <f>IF($C$2&gt;1,"Кількість пропозицій","")</f>
        <v/>
      </c>
      <c r="D1" s="59" t="str">
        <f>IFERROR(_xlfn.RANK.AVG(D2,$D$2:$U$2,1),"")</f>
        <v/>
      </c>
      <c r="E1" s="5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5" s="2" customFormat="1" ht="25.5" customHeight="1">
      <c r="A2" s="87" t="str">
        <f>Документація!$B$2</f>
        <v>Витратні матеріали для складу. Ріббон та термоетикетка</v>
      </c>
      <c r="B2" s="87"/>
      <c r="C2" s="57">
        <f>IF(COUNTA($D$3:M$3)&gt;1,COUNTA($D$3:M$3),0)</f>
        <v>0</v>
      </c>
      <c r="D2" s="55"/>
      <c r="E2" s="5" t="str">
        <f>IF($D$3=0,"Поля для заповнення промарковано кольором.","")</f>
        <v>Поля для заповнення промарковано кольором.</v>
      </c>
    </row>
    <row r="3" spans="1:5" s="2" customFormat="1" ht="25.5" customHeight="1">
      <c r="A3" s="50"/>
      <c r="B3" s="84" t="s">
        <v>2</v>
      </c>
      <c r="C3" s="85"/>
      <c r="D3" s="6"/>
      <c r="E3" s="58"/>
    </row>
    <row r="4" spans="1:5" s="2" customFormat="1" ht="12.75" customHeight="1">
      <c r="A4" s="51"/>
      <c r="B4" s="76" t="s">
        <v>49</v>
      </c>
      <c r="C4" s="77"/>
      <c r="D4" s="7"/>
    </row>
    <row r="5" spans="1:5" s="2" customFormat="1" ht="12.75" customHeight="1">
      <c r="A5" s="51"/>
      <c r="B5" s="76" t="s">
        <v>3</v>
      </c>
      <c r="C5" s="77"/>
      <c r="D5" s="7"/>
    </row>
    <row r="6" spans="1:5" s="2" customFormat="1" ht="12.75" customHeight="1">
      <c r="A6" s="51"/>
      <c r="B6" s="76" t="s">
        <v>4</v>
      </c>
      <c r="C6" s="77"/>
      <c r="D6" s="8"/>
    </row>
    <row r="7" spans="1:5" s="2" customFormat="1" ht="12.75" customHeight="1">
      <c r="A7" s="51"/>
      <c r="B7" s="76" t="s">
        <v>5</v>
      </c>
      <c r="C7" s="77"/>
      <c r="D7" s="7"/>
    </row>
    <row r="8" spans="1:5" s="2" customFormat="1" ht="12.75" customHeight="1">
      <c r="A8" s="51"/>
      <c r="B8" s="76" t="s">
        <v>6</v>
      </c>
      <c r="C8" s="77"/>
      <c r="D8" s="7"/>
    </row>
    <row r="9" spans="1:5" s="2" customFormat="1" ht="12.75" customHeight="1">
      <c r="A9" s="51"/>
      <c r="B9" s="76" t="s">
        <v>11</v>
      </c>
      <c r="C9" s="77"/>
      <c r="D9" s="8"/>
    </row>
    <row r="10" spans="1:5" s="2" customFormat="1" ht="12.75" customHeight="1">
      <c r="A10" s="51"/>
      <c r="B10" s="76" t="s">
        <v>7</v>
      </c>
      <c r="C10" s="77"/>
      <c r="D10" s="7"/>
    </row>
    <row r="11" spans="1:5" s="2" customFormat="1" ht="12.75" customHeight="1">
      <c r="A11" s="51"/>
      <c r="B11" s="76" t="s">
        <v>8</v>
      </c>
      <c r="C11" s="77"/>
      <c r="D11" s="8"/>
    </row>
    <row r="12" spans="1:5" s="2" customFormat="1" ht="12.75" customHeight="1">
      <c r="A12" s="51"/>
      <c r="B12" s="76" t="s">
        <v>9</v>
      </c>
      <c r="C12" s="77"/>
      <c r="D12" s="9"/>
    </row>
    <row r="13" spans="1:5" s="2" customFormat="1" ht="12.75" customHeight="1">
      <c r="A13" s="51"/>
      <c r="B13" s="76" t="s">
        <v>15</v>
      </c>
      <c r="C13" s="77"/>
      <c r="D13" s="10"/>
    </row>
    <row r="14" spans="1:5" s="2" customFormat="1" ht="12.75" customHeight="1">
      <c r="A14" s="51"/>
      <c r="B14" s="76" t="s">
        <v>52</v>
      </c>
      <c r="C14" s="77"/>
      <c r="D14" s="10"/>
    </row>
    <row r="15" spans="1:5" s="2" customFormat="1" ht="12.75" customHeight="1">
      <c r="A15" s="51"/>
      <c r="B15" s="76" t="s">
        <v>10</v>
      </c>
      <c r="C15" s="77"/>
      <c r="D15" s="21"/>
    </row>
    <row r="16" spans="1:5" s="2" customFormat="1" ht="12.75" customHeight="1">
      <c r="A16" s="48"/>
      <c r="B16" s="82" t="s">
        <v>57</v>
      </c>
      <c r="C16" s="83"/>
      <c r="D16" s="44"/>
    </row>
    <row r="17" spans="1:4" s="2" customFormat="1" ht="12.75" customHeight="1">
      <c r="A17" s="48"/>
      <c r="B17" s="78" t="s">
        <v>71</v>
      </c>
      <c r="C17" s="79"/>
      <c r="D17" s="44"/>
    </row>
    <row r="18" spans="1:4" s="2" customFormat="1" ht="12.75" customHeight="1">
      <c r="A18" s="48"/>
      <c r="B18" s="80" t="s">
        <v>72</v>
      </c>
      <c r="C18" s="81"/>
      <c r="D18" s="44"/>
    </row>
    <row r="19" spans="1:4" s="2" customFormat="1" ht="48" customHeight="1">
      <c r="A19" s="48"/>
      <c r="B19" s="80" t="s">
        <v>64</v>
      </c>
      <c r="C19" s="81"/>
      <c r="D19" s="44"/>
    </row>
    <row r="20" spans="1:4" s="2" customFormat="1" ht="12.75" customHeight="1">
      <c r="A20" s="48"/>
      <c r="B20" s="80" t="s">
        <v>103</v>
      </c>
      <c r="C20" s="81"/>
      <c r="D20" s="44"/>
    </row>
    <row r="21" spans="1:4" s="2" customFormat="1" ht="12.75" customHeight="1">
      <c r="A21" s="48"/>
      <c r="B21" s="89" t="s">
        <v>96</v>
      </c>
      <c r="C21" s="90" t="s">
        <v>97</v>
      </c>
      <c r="D21" s="44"/>
    </row>
    <row r="22" spans="1:4" s="2" customFormat="1" ht="12.75" customHeight="1">
      <c r="A22" s="48"/>
      <c r="B22" s="89" t="s">
        <v>98</v>
      </c>
      <c r="C22" s="90" t="s">
        <v>99</v>
      </c>
      <c r="D22" s="44"/>
    </row>
    <row r="23" spans="1:4" s="2" customFormat="1" ht="12.75" customHeight="1">
      <c r="A23" s="48"/>
      <c r="B23" s="89" t="s">
        <v>100</v>
      </c>
      <c r="C23" s="90">
        <v>4000</v>
      </c>
      <c r="D23" s="44"/>
    </row>
    <row r="24" spans="1:4" s="2" customFormat="1" ht="12.75" customHeight="1">
      <c r="A24" s="48"/>
      <c r="B24" s="89" t="s">
        <v>101</v>
      </c>
      <c r="C24" s="90">
        <v>41</v>
      </c>
      <c r="D24" s="44"/>
    </row>
    <row r="25" spans="1:4" s="2" customFormat="1" ht="12.75" customHeight="1">
      <c r="A25" s="48"/>
      <c r="B25" s="89" t="s">
        <v>102</v>
      </c>
      <c r="C25" s="95" t="s">
        <v>120</v>
      </c>
      <c r="D25" s="44"/>
    </row>
    <row r="26" spans="1:4" s="2" customFormat="1" ht="12.75" customHeight="1">
      <c r="A26" s="48"/>
      <c r="B26" s="91" t="s">
        <v>104</v>
      </c>
      <c r="C26" s="92"/>
      <c r="D26" s="44"/>
    </row>
    <row r="27" spans="1:4" s="2" customFormat="1" ht="12.75" customHeight="1">
      <c r="A27" s="48"/>
      <c r="B27" s="89" t="s">
        <v>96</v>
      </c>
      <c r="C27" s="90" t="s">
        <v>105</v>
      </c>
      <c r="D27" s="44"/>
    </row>
    <row r="28" spans="1:4" s="2" customFormat="1" ht="12.75" customHeight="1">
      <c r="A28" s="48"/>
      <c r="B28" s="89" t="s">
        <v>98</v>
      </c>
      <c r="C28" s="90" t="s">
        <v>106</v>
      </c>
      <c r="D28" s="44"/>
    </row>
    <row r="29" spans="1:4" s="2" customFormat="1" ht="12.75" customHeight="1">
      <c r="A29" s="48"/>
      <c r="B29" s="89" t="s">
        <v>100</v>
      </c>
      <c r="C29" s="90">
        <v>500</v>
      </c>
      <c r="D29" s="44"/>
    </row>
    <row r="30" spans="1:4" s="2" customFormat="1" ht="12.75" customHeight="1">
      <c r="A30" s="48"/>
      <c r="B30" s="89" t="s">
        <v>101</v>
      </c>
      <c r="C30" s="90">
        <v>41</v>
      </c>
      <c r="D30" s="44"/>
    </row>
    <row r="31" spans="1:4" s="2" customFormat="1" ht="12.75" customHeight="1">
      <c r="A31" s="48"/>
      <c r="B31" s="89" t="s">
        <v>102</v>
      </c>
      <c r="C31" s="90">
        <v>1</v>
      </c>
      <c r="D31" s="44"/>
    </row>
    <row r="32" spans="1:4" s="2" customFormat="1" ht="12.75" customHeight="1">
      <c r="A32" s="48"/>
      <c r="B32" s="91" t="s">
        <v>108</v>
      </c>
      <c r="C32" s="92"/>
      <c r="D32" s="44"/>
    </row>
    <row r="33" spans="1:4" s="2" customFormat="1" ht="12.75" customHeight="1">
      <c r="A33" s="48"/>
      <c r="B33" s="89" t="s">
        <v>96</v>
      </c>
      <c r="C33" s="90" t="s">
        <v>97</v>
      </c>
      <c r="D33" s="44"/>
    </row>
    <row r="34" spans="1:4" s="2" customFormat="1" ht="12.75" customHeight="1">
      <c r="A34" s="48"/>
      <c r="B34" s="89" t="s">
        <v>98</v>
      </c>
      <c r="C34" s="90" t="s">
        <v>109</v>
      </c>
      <c r="D34" s="44"/>
    </row>
    <row r="35" spans="1:4" s="2" customFormat="1" ht="12.75" customHeight="1">
      <c r="A35" s="48"/>
      <c r="B35" s="89" t="s">
        <v>100</v>
      </c>
      <c r="C35" s="90">
        <v>500</v>
      </c>
      <c r="D35" s="44"/>
    </row>
    <row r="36" spans="1:4" s="2" customFormat="1" ht="12.75" customHeight="1">
      <c r="A36" s="48"/>
      <c r="B36" s="89" t="s">
        <v>101</v>
      </c>
      <c r="C36" s="90">
        <v>41</v>
      </c>
      <c r="D36" s="44"/>
    </row>
    <row r="37" spans="1:4" s="2" customFormat="1" ht="12.75" customHeight="1">
      <c r="A37" s="48"/>
      <c r="B37" s="89" t="s">
        <v>102</v>
      </c>
      <c r="C37" s="90">
        <v>1</v>
      </c>
      <c r="D37" s="44"/>
    </row>
    <row r="38" spans="1:4" s="2" customFormat="1" ht="12.75" customHeight="1">
      <c r="A38" s="48"/>
      <c r="B38" s="91" t="s">
        <v>110</v>
      </c>
      <c r="C38" s="92"/>
      <c r="D38" s="44"/>
    </row>
    <row r="39" spans="1:4" s="2" customFormat="1" ht="12.75" customHeight="1">
      <c r="A39" s="48"/>
      <c r="B39" s="89" t="s">
        <v>96</v>
      </c>
      <c r="C39" s="90" t="s">
        <v>111</v>
      </c>
      <c r="D39" s="44"/>
    </row>
    <row r="40" spans="1:4" s="2" customFormat="1" ht="12.75" customHeight="1">
      <c r="A40" s="48"/>
      <c r="B40" s="89" t="s">
        <v>98</v>
      </c>
      <c r="C40" s="90" t="s">
        <v>112</v>
      </c>
      <c r="D40" s="44"/>
    </row>
    <row r="41" spans="1:4" s="2" customFormat="1" ht="12.75" customHeight="1">
      <c r="A41" s="48"/>
      <c r="B41" s="89" t="s">
        <v>100</v>
      </c>
      <c r="C41" s="90">
        <v>3000</v>
      </c>
      <c r="D41" s="44"/>
    </row>
    <row r="42" spans="1:4" s="2" customFormat="1" ht="12.75" customHeight="1">
      <c r="A42" s="48"/>
      <c r="B42" s="89" t="s">
        <v>101</v>
      </c>
      <c r="C42" s="90">
        <v>41</v>
      </c>
      <c r="D42" s="44"/>
    </row>
    <row r="43" spans="1:4" s="2" customFormat="1" ht="12.75" customHeight="1">
      <c r="A43" s="48"/>
      <c r="B43" s="89" t="s">
        <v>102</v>
      </c>
      <c r="C43" s="90">
        <v>1</v>
      </c>
      <c r="D43" s="44"/>
    </row>
    <row r="44" spans="1:4" s="2" customFormat="1" ht="12.75" customHeight="1">
      <c r="A44" s="48"/>
      <c r="B44" s="91" t="s">
        <v>115</v>
      </c>
      <c r="C44" s="92"/>
      <c r="D44" s="44"/>
    </row>
    <row r="45" spans="1:4" s="2" customFormat="1" ht="12.75" customHeight="1">
      <c r="A45" s="48"/>
      <c r="B45" s="89" t="s">
        <v>96</v>
      </c>
      <c r="C45" s="90" t="s">
        <v>97</v>
      </c>
      <c r="D45" s="44"/>
    </row>
    <row r="46" spans="1:4" s="2" customFormat="1" ht="12.75" customHeight="1">
      <c r="A46" s="48"/>
      <c r="B46" s="89" t="s">
        <v>98</v>
      </c>
      <c r="C46" s="90" t="s">
        <v>116</v>
      </c>
      <c r="D46" s="44"/>
    </row>
    <row r="47" spans="1:4" s="2" customFormat="1" ht="12.75" customHeight="1">
      <c r="A47" s="48"/>
      <c r="B47" s="89" t="s">
        <v>100</v>
      </c>
      <c r="C47" s="90">
        <v>500</v>
      </c>
      <c r="D47" s="44"/>
    </row>
    <row r="48" spans="1:4" s="2" customFormat="1" ht="12.75" customHeight="1">
      <c r="A48" s="48"/>
      <c r="B48" s="89" t="s">
        <v>101</v>
      </c>
      <c r="C48" s="90">
        <v>41</v>
      </c>
      <c r="D48" s="44"/>
    </row>
    <row r="49" spans="1:4" s="2" customFormat="1" ht="12.75" customHeight="1">
      <c r="A49" s="48"/>
      <c r="B49" s="89" t="s">
        <v>102</v>
      </c>
      <c r="C49" s="90">
        <v>1</v>
      </c>
      <c r="D49" s="44"/>
    </row>
    <row r="50" spans="1:4" s="2" customFormat="1" ht="12.75" customHeight="1">
      <c r="A50" s="48"/>
      <c r="B50" s="91" t="s">
        <v>117</v>
      </c>
      <c r="C50" s="92"/>
      <c r="D50" s="44"/>
    </row>
    <row r="51" spans="1:4" s="2" customFormat="1" ht="12.75" customHeight="1">
      <c r="A51" s="48"/>
      <c r="B51" s="89" t="s">
        <v>96</v>
      </c>
      <c r="C51" s="90" t="s">
        <v>97</v>
      </c>
      <c r="D51" s="44"/>
    </row>
    <row r="52" spans="1:4" s="2" customFormat="1" ht="12.75" customHeight="1">
      <c r="A52" s="48"/>
      <c r="B52" s="89" t="s">
        <v>98</v>
      </c>
      <c r="C52" s="90" t="s">
        <v>118</v>
      </c>
      <c r="D52" s="44"/>
    </row>
    <row r="53" spans="1:4" s="2" customFormat="1" ht="12.75" customHeight="1">
      <c r="A53" s="48"/>
      <c r="B53" s="89" t="s">
        <v>100</v>
      </c>
      <c r="C53" s="90">
        <v>6000</v>
      </c>
      <c r="D53" s="44"/>
    </row>
    <row r="54" spans="1:4" s="2" customFormat="1" ht="12.75" customHeight="1">
      <c r="A54" s="48"/>
      <c r="B54" s="89" t="s">
        <v>101</v>
      </c>
      <c r="C54" s="90" t="s">
        <v>119</v>
      </c>
      <c r="D54" s="44"/>
    </row>
    <row r="55" spans="1:4" s="2" customFormat="1" ht="12.75" customHeight="1">
      <c r="A55" s="48"/>
      <c r="B55" s="89" t="s">
        <v>102</v>
      </c>
      <c r="C55" s="95" t="s">
        <v>121</v>
      </c>
      <c r="D55" s="44"/>
    </row>
    <row r="56" spans="1:4" s="2" customFormat="1" ht="12.75" customHeight="1">
      <c r="A56" s="48"/>
      <c r="B56" s="91" t="s">
        <v>107</v>
      </c>
      <c r="C56" s="92"/>
      <c r="D56" s="44"/>
    </row>
    <row r="57" spans="1:4" s="2" customFormat="1" ht="12.75" customHeight="1">
      <c r="A57" s="48"/>
      <c r="B57" s="89" t="s">
        <v>96</v>
      </c>
      <c r="C57" s="90" t="s">
        <v>105</v>
      </c>
      <c r="D57" s="44"/>
    </row>
    <row r="58" spans="1:4" s="2" customFormat="1" ht="12.75" customHeight="1">
      <c r="A58" s="48"/>
      <c r="B58" s="89" t="s">
        <v>98</v>
      </c>
      <c r="C58" s="90" t="s">
        <v>106</v>
      </c>
      <c r="D58" s="44"/>
    </row>
    <row r="59" spans="1:4" s="2" customFormat="1" ht="12.75" customHeight="1">
      <c r="A59" s="48"/>
      <c r="B59" s="89" t="s">
        <v>100</v>
      </c>
      <c r="C59" s="90">
        <v>500</v>
      </c>
      <c r="D59" s="44"/>
    </row>
    <row r="60" spans="1:4" s="2" customFormat="1" ht="12.75" customHeight="1">
      <c r="A60" s="48"/>
      <c r="B60" s="89" t="s">
        <v>101</v>
      </c>
      <c r="C60" s="90">
        <v>41</v>
      </c>
      <c r="D60" s="44"/>
    </row>
    <row r="61" spans="1:4" s="2" customFormat="1" ht="12.75" customHeight="1">
      <c r="A61" s="48"/>
      <c r="B61" s="89" t="s">
        <v>102</v>
      </c>
      <c r="C61" s="90">
        <v>1</v>
      </c>
      <c r="D61" s="44"/>
    </row>
    <row r="62" spans="1:4" s="99" customFormat="1" ht="12.75" customHeight="1">
      <c r="A62" s="96"/>
      <c r="B62" s="97" t="s">
        <v>113</v>
      </c>
      <c r="C62" s="98"/>
      <c r="D62" s="44"/>
    </row>
    <row r="63" spans="1:4" s="99" customFormat="1" ht="12.75" customHeight="1">
      <c r="A63" s="96"/>
      <c r="B63" s="100" t="s">
        <v>96</v>
      </c>
      <c r="C63" s="95" t="s">
        <v>111</v>
      </c>
      <c r="D63" s="44"/>
    </row>
    <row r="64" spans="1:4" s="99" customFormat="1" ht="12.75" customHeight="1">
      <c r="A64" s="96"/>
      <c r="B64" s="100" t="s">
        <v>98</v>
      </c>
      <c r="C64" s="95" t="s">
        <v>114</v>
      </c>
      <c r="D64" s="44"/>
    </row>
    <row r="65" spans="1:4" s="99" customFormat="1" ht="12.75" customHeight="1">
      <c r="A65" s="96"/>
      <c r="B65" s="100" t="s">
        <v>100</v>
      </c>
      <c r="C65" s="95">
        <v>1000</v>
      </c>
      <c r="D65" s="44"/>
    </row>
    <row r="66" spans="1:4" s="99" customFormat="1" ht="12.75" customHeight="1">
      <c r="A66" s="96"/>
      <c r="B66" s="100" t="s">
        <v>101</v>
      </c>
      <c r="C66" s="95">
        <v>41</v>
      </c>
      <c r="D66" s="44"/>
    </row>
    <row r="67" spans="1:4" s="99" customFormat="1" ht="12.75" customHeight="1">
      <c r="A67" s="96"/>
      <c r="B67" s="100" t="s">
        <v>102</v>
      </c>
      <c r="C67" s="95">
        <v>1</v>
      </c>
      <c r="D67" s="44"/>
    </row>
    <row r="68" spans="1:4" s="2" customFormat="1" ht="12.75" customHeight="1">
      <c r="A68" s="48"/>
      <c r="B68" s="80" t="s">
        <v>95</v>
      </c>
      <c r="C68" s="81"/>
      <c r="D68" s="44"/>
    </row>
    <row r="69" spans="1:4" s="2" customFormat="1" ht="12.75" customHeight="1">
      <c r="A69" s="48"/>
      <c r="B69" s="66" t="s">
        <v>74</v>
      </c>
      <c r="C69" s="65" t="s">
        <v>75</v>
      </c>
      <c r="D69" s="44"/>
    </row>
    <row r="70" spans="1:4" s="2" customFormat="1" ht="12.75" customHeight="1">
      <c r="A70" s="48"/>
      <c r="B70" s="66" t="s">
        <v>76</v>
      </c>
      <c r="C70" s="65" t="s">
        <v>77</v>
      </c>
      <c r="D70" s="44"/>
    </row>
    <row r="71" spans="1:4" s="2" customFormat="1" ht="48" customHeight="1">
      <c r="A71" s="48"/>
      <c r="B71" s="66" t="s">
        <v>78</v>
      </c>
      <c r="C71" s="65" t="s">
        <v>81</v>
      </c>
      <c r="D71" s="44"/>
    </row>
    <row r="72" spans="1:4" s="2" customFormat="1" ht="12.75" customHeight="1">
      <c r="A72" s="48"/>
      <c r="B72" s="66" t="s">
        <v>79</v>
      </c>
      <c r="C72" s="65" t="s">
        <v>80</v>
      </c>
      <c r="D72" s="44"/>
    </row>
    <row r="73" spans="1:4" s="2" customFormat="1" ht="72" customHeight="1">
      <c r="A73" s="48"/>
      <c r="B73" s="91" t="s">
        <v>73</v>
      </c>
      <c r="C73" s="92"/>
      <c r="D73" s="44"/>
    </row>
    <row r="74" spans="1:4" s="2" customFormat="1" ht="12.75" customHeight="1">
      <c r="A74" s="48"/>
      <c r="B74" s="91" t="s">
        <v>65</v>
      </c>
      <c r="C74" s="92"/>
      <c r="D74" s="44"/>
    </row>
    <row r="75" spans="1:4" ht="25.5" customHeight="1">
      <c r="A75" s="47"/>
      <c r="B75" s="93" t="s">
        <v>63</v>
      </c>
      <c r="C75" s="94"/>
      <c r="D75" s="45"/>
    </row>
    <row r="76" spans="1:4" s="2" customFormat="1" ht="12.75" customHeight="1">
      <c r="A76" s="48"/>
      <c r="B76" s="91" t="s">
        <v>66</v>
      </c>
      <c r="C76" s="92"/>
      <c r="D76" s="44"/>
    </row>
    <row r="77" spans="1:4" s="2" customFormat="1" ht="24" customHeight="1">
      <c r="A77" s="48"/>
      <c r="B77" s="80" t="s">
        <v>67</v>
      </c>
      <c r="C77" s="81"/>
      <c r="D77" s="44"/>
    </row>
    <row r="78" spans="1:4" s="2" customFormat="1" ht="12.75" customHeight="1">
      <c r="A78" s="48"/>
      <c r="B78" s="80" t="s">
        <v>68</v>
      </c>
      <c r="C78" s="81"/>
      <c r="D78" s="44"/>
    </row>
    <row r="79" spans="1:4" s="2" customFormat="1" ht="12.75" customHeight="1">
      <c r="A79" s="48"/>
      <c r="B79" s="80" t="s">
        <v>69</v>
      </c>
      <c r="C79" s="81"/>
      <c r="D79" s="44"/>
    </row>
    <row r="80" spans="1:4" s="2" customFormat="1" ht="24" customHeight="1">
      <c r="A80" s="48"/>
      <c r="B80" s="80" t="s">
        <v>58</v>
      </c>
      <c r="C80" s="81"/>
      <c r="D80" s="44"/>
    </row>
    <row r="81" spans="1:5" ht="25.5" customHeight="1">
      <c r="A81" s="52" t="s">
        <v>59</v>
      </c>
      <c r="B81" s="15" t="s">
        <v>18</v>
      </c>
      <c r="C81" s="88" t="s">
        <v>93</v>
      </c>
      <c r="D81" s="16" t="s">
        <v>17</v>
      </c>
      <c r="E81" s="42"/>
    </row>
    <row r="82" spans="1:5" ht="12.75" customHeight="1">
      <c r="A82" s="53">
        <v>1</v>
      </c>
      <c r="B82" s="12" t="s">
        <v>94</v>
      </c>
      <c r="C82" s="20">
        <v>527</v>
      </c>
      <c r="D82" s="67"/>
    </row>
    <row r="83" spans="1:5" ht="12.75" customHeight="1">
      <c r="A83" s="53">
        <v>2</v>
      </c>
      <c r="B83" s="12" t="s">
        <v>86</v>
      </c>
      <c r="C83" s="20">
        <v>3900</v>
      </c>
      <c r="D83" s="67"/>
    </row>
    <row r="84" spans="1:5" ht="12.75" customHeight="1">
      <c r="A84" s="53">
        <v>3</v>
      </c>
      <c r="B84" s="12" t="s">
        <v>87</v>
      </c>
      <c r="C84" s="20">
        <v>30</v>
      </c>
      <c r="D84" s="67"/>
    </row>
    <row r="85" spans="1:5" ht="12.75" customHeight="1">
      <c r="A85" s="53">
        <v>4</v>
      </c>
      <c r="B85" s="12" t="s">
        <v>88</v>
      </c>
      <c r="C85" s="20">
        <v>3500</v>
      </c>
      <c r="D85" s="67"/>
    </row>
    <row r="86" spans="1:5" ht="12.75" customHeight="1">
      <c r="A86" s="53">
        <v>5</v>
      </c>
      <c r="B86" s="12" t="s">
        <v>89</v>
      </c>
      <c r="C86" s="20">
        <v>70</v>
      </c>
      <c r="D86" s="67"/>
    </row>
    <row r="87" spans="1:5" ht="12.75" customHeight="1">
      <c r="A87" s="53">
        <v>6</v>
      </c>
      <c r="B87" s="12" t="s">
        <v>90</v>
      </c>
      <c r="C87" s="20">
        <v>30</v>
      </c>
      <c r="D87" s="67"/>
    </row>
    <row r="88" spans="1:5" ht="12.75" customHeight="1">
      <c r="A88" s="53">
        <v>7</v>
      </c>
      <c r="B88" s="12" t="s">
        <v>91</v>
      </c>
      <c r="C88" s="20">
        <v>144</v>
      </c>
      <c r="D88" s="67"/>
    </row>
    <row r="89" spans="1:5" ht="12.75" customHeight="1">
      <c r="A89" s="53">
        <v>8</v>
      </c>
      <c r="B89" s="12" t="s">
        <v>92</v>
      </c>
      <c r="C89" s="20">
        <v>50</v>
      </c>
      <c r="D89" s="67"/>
    </row>
    <row r="90" spans="1:5" ht="12.75" customHeight="1">
      <c r="A90" s="53">
        <v>9</v>
      </c>
      <c r="B90" s="12" t="s">
        <v>82</v>
      </c>
      <c r="C90" s="20">
        <v>844</v>
      </c>
      <c r="D90" s="67"/>
    </row>
    <row r="91" spans="1:5" ht="12.75" customHeight="1">
      <c r="A91" s="53">
        <v>10</v>
      </c>
      <c r="B91" s="12" t="s">
        <v>83</v>
      </c>
      <c r="C91" s="20">
        <v>544</v>
      </c>
      <c r="D91" s="67"/>
    </row>
    <row r="92" spans="1:5" s="18" customFormat="1" ht="25.5" customHeight="1">
      <c r="A92" s="54"/>
      <c r="B92" s="17"/>
      <c r="C92" s="19" t="s">
        <v>19</v>
      </c>
      <c r="D92" s="68">
        <f>SUMPRODUCT($C82:$C91,D82:D91)</f>
        <v>0</v>
      </c>
      <c r="E92" s="43"/>
    </row>
    <row r="93" spans="1:5" ht="12.75" customHeight="1"/>
    <row r="94" spans="1:5" ht="12.75" customHeight="1"/>
    <row r="95" spans="1:5" ht="12.75" customHeight="1"/>
    <row r="96" spans="1:5" ht="12.75" customHeight="1"/>
    <row r="97" ht="12.75" customHeight="1"/>
    <row r="98" ht="12.75" customHeight="1"/>
  </sheetData>
  <sheetProtection password="CF14" sheet="1" objects="1" scenarios="1" formatCells="0" formatColumns="0" formatRows="0" autoFilter="0"/>
  <protectedRanges>
    <protectedRange sqref="D1:D1048576" name="Диапазон1"/>
  </protectedRanges>
  <mergeCells count="36">
    <mergeCell ref="B79:C79"/>
    <mergeCell ref="B78:C78"/>
    <mergeCell ref="B77:C77"/>
    <mergeCell ref="B80:C80"/>
    <mergeCell ref="B68:C68"/>
    <mergeCell ref="B20:C20"/>
    <mergeCell ref="B26:C26"/>
    <mergeCell ref="B56:C56"/>
    <mergeCell ref="B32:C32"/>
    <mergeCell ref="B38:C38"/>
    <mergeCell ref="B62:C62"/>
    <mergeCell ref="B44:C44"/>
    <mergeCell ref="B50:C50"/>
    <mergeCell ref="B3:C3"/>
    <mergeCell ref="B4:C4"/>
    <mergeCell ref="B5:C5"/>
    <mergeCell ref="A1:B1"/>
    <mergeCell ref="A2:B2"/>
    <mergeCell ref="B6:C6"/>
    <mergeCell ref="B7:C7"/>
    <mergeCell ref="B8:C8"/>
    <mergeCell ref="B9:C9"/>
    <mergeCell ref="B10:C10"/>
    <mergeCell ref="B11:C11"/>
    <mergeCell ref="B17:C17"/>
    <mergeCell ref="B76:C76"/>
    <mergeCell ref="B12:C12"/>
    <mergeCell ref="B13:C13"/>
    <mergeCell ref="B14:C14"/>
    <mergeCell ref="B15:C15"/>
    <mergeCell ref="B16:C16"/>
    <mergeCell ref="B75:C75"/>
    <mergeCell ref="B74:C74"/>
    <mergeCell ref="B19:C19"/>
    <mergeCell ref="B73:C73"/>
    <mergeCell ref="B18:C18"/>
  </mergeCells>
  <conditionalFormatting sqref="D3:D16 D81:D82 D18:D19 D22:D25 D27:D31 D59:D61 D33:D37 D41:D43 D65:D67 D49 D52:D55 D69:D75">
    <cfRule type="containsBlanks" dxfId="8" priority="37">
      <formula>LEN(TRIM(D3))=0</formula>
    </cfRule>
  </conditionalFormatting>
  <conditionalFormatting sqref="D17">
    <cfRule type="containsBlanks" dxfId="7" priority="10">
      <formula>LEN(TRIM(D17))=0</formula>
    </cfRule>
  </conditionalFormatting>
  <conditionalFormatting sqref="D76:D80">
    <cfRule type="containsBlanks" dxfId="6" priority="8">
      <formula>LEN(TRIM(D76))=0</formula>
    </cfRule>
  </conditionalFormatting>
  <conditionalFormatting sqref="D83:D88 D91">
    <cfRule type="containsBlanks" dxfId="5" priority="7">
      <formula>LEN(TRIM(D83))=0</formula>
    </cfRule>
  </conditionalFormatting>
  <conditionalFormatting sqref="D21 D51">
    <cfRule type="containsBlanks" dxfId="4" priority="6">
      <formula>LEN(TRIM(D21))=0</formula>
    </cfRule>
  </conditionalFormatting>
  <conditionalFormatting sqref="D57:D58 D63:D64">
    <cfRule type="containsBlanks" dxfId="3" priority="5">
      <formula>LEN(TRIM(D57))=0</formula>
    </cfRule>
  </conditionalFormatting>
  <conditionalFormatting sqref="D39:D40">
    <cfRule type="containsBlanks" dxfId="2" priority="4">
      <formula>LEN(TRIM(D39))=0</formula>
    </cfRule>
  </conditionalFormatting>
  <conditionalFormatting sqref="D45:D48">
    <cfRule type="containsBlanks" dxfId="1" priority="3">
      <formula>LEN(TRIM(D45))=0</formula>
    </cfRule>
  </conditionalFormatting>
  <conditionalFormatting sqref="D89:D90">
    <cfRule type="containsBlanks" dxfId="0" priority="1">
      <formula>LEN(TRIM(D89))=0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D2"/>
    <dataValidation allowBlank="1" showInputMessage="1" showErrorMessage="1" promptTitle="Вхідний № пропозиції" prompt="Заповнюється Тендерним комітетом" sqref="D1"/>
  </dataValidations>
  <pageMargins left="0.28000000000000003" right="0.2" top="0.2" bottom="0.36" header="0.19685039370078741" footer="0.19685039370078741"/>
  <pageSetup paperSize="9" scale="74" fitToHeight="0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2021-09-14T15:02:04Z</dcterms:modified>
</cp:coreProperties>
</file>