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1'!$A$3:$E$46</definedName>
    <definedName name="_xlnm.Print_Area" localSheetId="1">'Додаток 1'!$A:$E</definedName>
  </definedNames>
  <calcPr calcId="145621"/>
</workbook>
</file>

<file path=xl/calcChain.xml><?xml version="1.0" encoding="utf-8"?>
<calcChain xmlns="http://schemas.openxmlformats.org/spreadsheetml/2006/main">
  <c r="E46" i="3" l="1"/>
  <c r="D2" i="3" l="1"/>
  <c r="D1" i="3" s="1"/>
  <c r="A1" i="3" l="1"/>
  <c r="A2" i="3"/>
  <c r="F2" i="3" l="1"/>
  <c r="E1" i="3" s="1"/>
  <c r="F1" i="3"/>
</calcChain>
</file>

<file path=xl/sharedStrings.xml><?xml version="1.0" encoding="utf-8"?>
<sst xmlns="http://schemas.openxmlformats.org/spreadsheetml/2006/main" count="101" uniqueCount="101">
  <si>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</si>
  <si>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</si>
  <si>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</si>
  <si>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</si>
  <si>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</si>
  <si>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</si>
  <si>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</si>
  <si>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</si>
  <si>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</si>
  <si>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</si>
  <si>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</si>
  <si>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</si>
  <si>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</si>
  <si>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</si>
  <si>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</si>
  <si>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</si>
  <si>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</si>
  <si>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Ціна, грн. з ПДВ</t>
  </si>
  <si>
    <t>Всього сума закупівлі, грн. з ПДВ: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</si>
  <si>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</si>
  <si>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</si>
  <si>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</si>
  <si>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</si>
  <si>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</si>
  <si>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</si>
  <si>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</si>
  <si>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</si>
  <si>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</si>
  <si>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</si>
  <si>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</si>
  <si>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</si>
  <si>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</si>
  <si>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</si>
  <si>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</si>
  <si>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</si>
  <si>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</si>
  <si>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</si>
  <si>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</si>
  <si>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</si>
  <si>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</si>
  <si>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</si>
  <si>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</si>
  <si>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</si>
  <si>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</si>
  <si>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</si>
  <si>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</si>
  <si>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</si>
  <si>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</si>
  <si>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</si>
  <si>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</si>
  <si>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</si>
  <si>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</si>
  <si>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</si>
  <si>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</si>
  <si>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</si>
  <si>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</si>
  <si>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Тендерна пропозиція має бути зафіксована в гривнях до повного виконання зобов'язань по Договору. Підтвердити</t>
  </si>
  <si>
    <t>№</t>
  </si>
  <si>
    <t xml:space="preserve">tender-GKF@foxtrot.kiev.ua
</t>
  </si>
  <si>
    <t>Група Компаній ФОКСТРОТ</t>
  </si>
  <si>
    <t>СМС та Viber-комунікації з клієнтами Фокстрот</t>
  </si>
  <si>
    <t>tender-905@foxtrot.ua</t>
  </si>
  <si>
    <t>Метою закупівлі є вибір підрядника, який має виконувати щоденну автоматичну розсилку персоніфікованих повідомлень у комбінованому режимі Viber+СМС.</t>
  </si>
  <si>
    <t>•  Лист у довільній формі щодо наявності працівників відповідної кваліфікації, відповідного обладнання, власної матеріально-технічної бази;</t>
  </si>
  <si>
    <t>•  Надати лист-підтвердження про те, що Учасник э офіційним (авторизованим) партнером компанії Viber в рамках надання послуги передачі Viber-повідомлень;</t>
  </si>
  <si>
    <t>•  Всі сертифікати та ліцензії для проведення робіт (Ліцензія національної комісії по державному регулюванню в області зв’язку та інформатизації, членство в GSM асоціації та/чи Українській асоціації операторів зв’язку (ТЕЛАС) тощо);</t>
  </si>
  <si>
    <t>Підтвердити наявність працівників відповідної кваліфікації, відповідного обладнання, власної матеріально-технічної бази</t>
  </si>
  <si>
    <t>Підтвердити, що Учасник э офіційним (авторизованим) партнером компанії Viber в рамках надання послуги передачі Viber-повідомлень</t>
  </si>
  <si>
    <t>Підтвердити наявність всіх сертифікатів та ліцензій для проведення робіт (Ліцензія національної комісії по державному регулюванню в області зв’язку та інформатизації, членство в GSM асоціації та/чи Українській асоціації операторів зв’язку (ТЕЛАС) тощо)</t>
  </si>
  <si>
    <t>Підтвердити можливість відправки повідомлень від різних альфа імен (FOXTROT.UA- Viber+СМС , SECUNDA- тільки СМС, SC-SECUNDA- тільки СМС, SmartFin- тільки СМС, GC FOXTROT- тільки СМС, NashService- тільки СМС)</t>
  </si>
  <si>
    <t>Підтвердити можливість виконання цільової розсилки персоніфікованих та не персоніфікованих СМС шляхом завантаження бази для розсилки через спеціальний інтерфейс (надається підрядником) або шляхом завантаження по ftp Замовника Viber по власній базі</t>
  </si>
  <si>
    <t>Підтвердити можливість виконання розсилки у режимах: комбінованому Viber (транзакційних / рекламних)+СМС; тільки СМС; тільки Viber</t>
  </si>
  <si>
    <t>Підтвердити гарантування високої швидкості доставки повідомлень Viber/СМС абонентам – вказати кількість в секунду</t>
  </si>
  <si>
    <t>Підтвердити можливість персоналізації СМС/Viber повідомлень (різний текст на кожен номер телефону клієнта)</t>
  </si>
  <si>
    <t>Підтвердити можливість надання Замовнику звітів в режимі online по розсилкам СМС/Viber</t>
  </si>
  <si>
    <t>Підтвердити наявність офіційного центру підтримки, що працює в режимі 24/7/365</t>
  </si>
  <si>
    <t>Підтвердити можливість проводити комунікації через короткий номер в режимі діалогу. Необхідна підтримка існуючого короткого номеру формату 2701 для проведення СМС комунікацій або заміна на аналогічний</t>
  </si>
  <si>
    <t>Підтвердити наявність системи (інтерфейсу), яка дозволяє в режимі реального діалогу проводити маркетингові СМС комунікації через короткий номер, по запиту від абонента (через СМС повідомлення) надавати необхідну інформацію, згідно попередньо настроєної логіки спілкування по принципу запит (код) - відповідь (інформація), можливість створювати та управління логікою сценарії в режимі реального часу, отримання звітності по комунікаціям</t>
  </si>
  <si>
    <t>Умови оплати. Безготівкова оплата за фактом виконання робіт після передачі повного пакету документів, який повинен включати: рахунок за доставлені СМС/Viber, акт виконаних робіт, зареєстровану податкову накладну, завчасно погоджений Додаток у вигляді деталізації виконаних робіт. Додаток повинен містити звітність в форматі: загальна кількість СМС/Viber за місяць, тексти СМС/Viber, дати розсилок, перелік GSM-операторів в розрізі альфа імен</t>
  </si>
  <si>
    <t>В розрізі GSM операторів</t>
  </si>
  <si>
    <t>Обсяг на рік</t>
  </si>
  <si>
    <t>Kyivstar GSM</t>
  </si>
  <si>
    <t>Vodafone UA</t>
  </si>
  <si>
    <t>Life</t>
  </si>
  <si>
    <t>Інші</t>
  </si>
  <si>
    <t>Перелік послуг</t>
  </si>
  <si>
    <t>Доставка одного транзакційного повідомлення по Viber по власній базі</t>
  </si>
  <si>
    <t>Доставка одного рекламного повідомлення по Viber по власній базі</t>
  </si>
  <si>
    <t>Утримання одного Альфанумеричного імені, на рік</t>
  </si>
  <si>
    <t>Утримання одного короткого номера формату ХХХХ, на рік</t>
  </si>
  <si>
    <t>Абонентська плата річна</t>
  </si>
  <si>
    <t>Технічна цілодобова підтримка, моніторинг короткого номеру технічним відділом 24/7 та щоденне тестування працездатності номеру з боку технічного відділу, на рік</t>
  </si>
  <si>
    <t>Підключення та технічне налаштування одного короткого номеру (одноразово на рік)</t>
  </si>
  <si>
    <t>Кількість повідомлень може змінюватися в залежності від потреб Замовника.</t>
  </si>
  <si>
    <t>Орієнтовний обсяг – 130 млн. повідомлень на рік.</t>
  </si>
  <si>
    <t xml:space="preserve">Доставка одного СМС-повідомлення по Україні  (в розрізі GSM операторів) по власній базі </t>
  </si>
  <si>
    <t>Підтвердити наявність web інтерфейсу з можливістю: управляти розсилкою (запуск як в ручному режимі, так і за розкладом; екстрена зупинка розсилки; «комендантська година» - можливість визначати час, коли розсилка повинна здійснюватися. При настанні "комендантської години", розсилка повинна автоматично зупинитися та після закінчення "комендантської години", поновитися з того місця, де зупинилася)</t>
  </si>
  <si>
    <t>Підтвердити можливість створення black списків, можливість транслітерації СМС, управління часом життя повідомлення, контроль в on-line режимі за ходом розсилки, можливість оперативної розсилки бази великого обсягу: від 1 млн. номерів впродовж 3 годин</t>
  </si>
  <si>
    <t>Підтвердити можливість вибірки необхідної інформації з бази даних Замовника, відповідно до  закладеної логіки конкретної комунікації та можливість передачі її абоненту</t>
  </si>
  <si>
    <t>•  Перелік можливих варіантів інтеграції по API та їх опис;</t>
  </si>
  <si>
    <t>Умови Договору мають відповідати акцептованій пропозиції Учасника.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</si>
</sst>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[$-419]d\ mmm\ yy;@"/>
  </numFmts>
  <fonts count="4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2" borderId="8">
      <protection hidden="1"/>
    </xf>
    <xf numFmtId="168" fontId="17" fillId="3" borderId="8">
      <protection hidden="1"/>
    </xf>
    <xf numFmtId="37" fontId="17" fillId="3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4" borderId="0" applyNumberFormat="0" applyBorder="0" applyAlignment="0">
      <alignment horizontal="center"/>
      <protection hidden="1"/>
    </xf>
    <xf numFmtId="0" fontId="17" fillId="5" borderId="0" applyNumberFormat="0" applyBorder="0" applyAlignment="0">
      <protection hidden="1"/>
    </xf>
    <xf numFmtId="173" fontId="19" fillId="6" borderId="8">
      <alignment horizontal="right"/>
      <protection locked="0"/>
    </xf>
    <xf numFmtId="173" fontId="17" fillId="7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6" borderId="3" applyNumberFormat="0" applyBorder="0">
      <alignment horizontal="left"/>
      <protection locked="0"/>
    </xf>
    <xf numFmtId="0" fontId="17" fillId="7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8" borderId="9">
      <alignment horizontal="center" vertical="center"/>
      <protection hidden="1"/>
    </xf>
    <xf numFmtId="168" fontId="17" fillId="9" borderId="9">
      <alignment horizontal="center" vertical="center"/>
      <protection hidden="1"/>
    </xf>
    <xf numFmtId="37" fontId="17" fillId="9" borderId="9">
      <alignment horizontal="center" vertical="center"/>
      <protection hidden="1"/>
    </xf>
    <xf numFmtId="175" fontId="26" fillId="8" borderId="8">
      <alignment horizontal="right"/>
      <protection locked="0"/>
    </xf>
    <xf numFmtId="176" fontId="27" fillId="9" borderId="8">
      <alignment horizontal="right"/>
      <protection locked="0"/>
    </xf>
    <xf numFmtId="37" fontId="26" fillId="2" borderId="8">
      <alignment vertical="center"/>
      <protection hidden="1"/>
    </xf>
    <xf numFmtId="168" fontId="27" fillId="3" borderId="8">
      <alignment vertical="center"/>
      <protection hidden="1"/>
    </xf>
    <xf numFmtId="37" fontId="27" fillId="3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8" borderId="9">
      <alignment vertical="center"/>
      <protection hidden="1"/>
    </xf>
    <xf numFmtId="168" fontId="17" fillId="9" borderId="9">
      <alignment vertical="center"/>
      <protection hidden="1"/>
    </xf>
    <xf numFmtId="37" fontId="17" fillId="9" borderId="9">
      <alignment vertical="center"/>
      <protection hidden="1"/>
    </xf>
    <xf numFmtId="178" fontId="19" fillId="2" borderId="8">
      <alignment horizontal="right"/>
      <protection hidden="1"/>
    </xf>
    <xf numFmtId="178" fontId="17" fillId="3" borderId="8">
      <alignment horizontal="right"/>
      <protection hidden="1"/>
    </xf>
    <xf numFmtId="178" fontId="19" fillId="6" borderId="8">
      <alignment horizontal="right"/>
      <protection locked="0"/>
    </xf>
    <xf numFmtId="178" fontId="17" fillId="7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0" borderId="8">
      <alignment vertical="center"/>
      <protection locked="0"/>
    </xf>
    <xf numFmtId="177" fontId="27" fillId="3" borderId="8">
      <alignment vertical="center"/>
      <protection locked="0"/>
    </xf>
    <xf numFmtId="38" fontId="27" fillId="3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0" borderId="8">
      <alignment vertical="center"/>
      <protection locked="0"/>
    </xf>
    <xf numFmtId="181" fontId="27" fillId="3" borderId="8">
      <alignment vertical="center"/>
      <protection locked="0"/>
    </xf>
    <xf numFmtId="37" fontId="19" fillId="2" borderId="8">
      <alignment horizontal="center"/>
      <protection hidden="1"/>
    </xf>
    <xf numFmtId="168" fontId="17" fillId="3" borderId="8">
      <alignment horizontal="center"/>
      <protection hidden="1"/>
    </xf>
    <xf numFmtId="37" fontId="17" fillId="3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2" borderId="8">
      <alignment horizontal="center" vertical="center"/>
      <protection hidden="1"/>
    </xf>
    <xf numFmtId="177" fontId="27" fillId="3" borderId="8">
      <alignment horizontal="center" vertical="center"/>
      <protection hidden="1"/>
    </xf>
    <xf numFmtId="38" fontId="27" fillId="3" borderId="8">
      <alignment horizontal="center" vertical="center"/>
      <protection hidden="1"/>
    </xf>
    <xf numFmtId="38" fontId="30" fillId="2" borderId="14">
      <alignment vertical="center"/>
      <protection hidden="1"/>
    </xf>
    <xf numFmtId="177" fontId="31" fillId="3" borderId="14">
      <alignment vertical="center"/>
      <protection hidden="1"/>
    </xf>
    <xf numFmtId="38" fontId="31" fillId="3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9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167" fontId="15" fillId="0" borderId="2" xfId="2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184" fontId="9" fillId="0" borderId="2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1"/>
    </xf>
    <xf numFmtId="185" fontId="40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vertical="top" wrapText="1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9" fillId="0" borderId="6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3" applyFont="1" applyFill="1" applyBorder="1" applyAlignment="1">
      <alignment horizontal="left" vertical="top" wrapText="1"/>
    </xf>
    <xf numFmtId="0" fontId="10" fillId="0" borderId="6" xfId="3" applyFont="1" applyFill="1" applyBorder="1" applyAlignment="1">
      <alignment horizontal="right" wrapText="1"/>
    </xf>
    <xf numFmtId="0" fontId="10" fillId="0" borderId="6" xfId="3" applyFont="1" applyFill="1" applyBorder="1" applyAlignment="1">
      <alignment horizontal="right" vertical="top" wrapText="1"/>
    </xf>
    <xf numFmtId="0" fontId="3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83" fontId="9" fillId="0" borderId="2" xfId="2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164" fontId="3" fillId="0" borderId="0" xfId="2" applyFont="1" applyFill="1" applyAlignment="1">
      <alignment horizontal="right" vertical="center" indent="4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15" xfId="3" applyFont="1" applyFill="1" applyBorder="1" applyAlignment="1">
      <alignment horizontal="left" vertical="top" wrapText="1"/>
    </xf>
    <xf numFmtId="0" fontId="10" fillId="0" borderId="7" xfId="3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905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7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69" t="s">
        <v>1</v>
      </c>
      <c r="B1" s="69"/>
      <c r="C1" s="30"/>
    </row>
    <row r="2" spans="1:3" ht="25.5" customHeight="1">
      <c r="A2" s="70" t="s">
        <v>19</v>
      </c>
      <c r="B2" s="31" t="s">
        <v>60</v>
      </c>
      <c r="C2" s="3"/>
    </row>
    <row r="3" spans="1:3" ht="42.75" customHeight="1">
      <c r="A3" s="71"/>
      <c r="B3" s="32" t="s">
        <v>62</v>
      </c>
    </row>
    <row r="4" spans="1:3" ht="14.25" customHeight="1">
      <c r="A4" s="71"/>
      <c r="B4" s="32" t="s">
        <v>94</v>
      </c>
    </row>
    <row r="5" spans="1:3" ht="28.5" customHeight="1">
      <c r="A5" s="71"/>
      <c r="B5" s="32" t="s">
        <v>93</v>
      </c>
    </row>
    <row r="6" spans="1:3" ht="28.5" customHeight="1">
      <c r="A6" s="71"/>
      <c r="B6" s="32" t="s">
        <v>32</v>
      </c>
    </row>
    <row r="7" spans="1:3" ht="14.25" customHeight="1">
      <c r="A7" s="70" t="s">
        <v>20</v>
      </c>
      <c r="B7" s="38" t="s">
        <v>59</v>
      </c>
    </row>
    <row r="8" spans="1:3" ht="28.5" customHeight="1">
      <c r="A8" s="71"/>
      <c r="B8" s="16" t="s">
        <v>54</v>
      </c>
    </row>
    <row r="9" spans="1:3" ht="30" customHeight="1">
      <c r="A9" s="72"/>
      <c r="B9" s="18" t="s">
        <v>58</v>
      </c>
    </row>
    <row r="10" spans="1:3" ht="14.25" customHeight="1">
      <c r="A10" s="73" t="s">
        <v>46</v>
      </c>
      <c r="B10" s="26" t="s">
        <v>50</v>
      </c>
    </row>
    <row r="11" spans="1:3" ht="14.25" customHeight="1">
      <c r="A11" s="74"/>
      <c r="B11" s="19" t="s">
        <v>61</v>
      </c>
    </row>
    <row r="12" spans="1:3" ht="14.25" customHeight="1">
      <c r="A12" s="74"/>
      <c r="B12" s="15" t="s">
        <v>47</v>
      </c>
    </row>
    <row r="13" spans="1:3" ht="14.25" customHeight="1">
      <c r="A13" s="74"/>
      <c r="B13" s="36" t="s">
        <v>33</v>
      </c>
    </row>
    <row r="14" spans="1:3" ht="28.5" customHeight="1">
      <c r="A14" s="74"/>
      <c r="B14" s="36" t="s">
        <v>49</v>
      </c>
    </row>
    <row r="15" spans="1:3" ht="42.75" customHeight="1">
      <c r="A15" s="74"/>
      <c r="B15" s="40" t="s">
        <v>63</v>
      </c>
    </row>
    <row r="16" spans="1:3" ht="42.75" customHeight="1">
      <c r="A16" s="74"/>
      <c r="B16" s="40" t="s">
        <v>64</v>
      </c>
    </row>
    <row r="17" spans="1:2" ht="57" customHeight="1">
      <c r="A17" s="74"/>
      <c r="B17" s="40" t="s">
        <v>65</v>
      </c>
    </row>
    <row r="18" spans="1:2" ht="14.25" customHeight="1">
      <c r="A18" s="74"/>
      <c r="B18" s="40" t="s">
        <v>99</v>
      </c>
    </row>
    <row r="19" spans="1:2" ht="14.25" customHeight="1">
      <c r="A19" s="74"/>
      <c r="B19" s="40" t="s">
        <v>52</v>
      </c>
    </row>
    <row r="20" spans="1:2" ht="14.25" customHeight="1">
      <c r="A20" s="74"/>
      <c r="B20" s="20" t="s">
        <v>21</v>
      </c>
    </row>
    <row r="21" spans="1:2" ht="14.25" customHeight="1">
      <c r="A21" s="29">
        <v>6</v>
      </c>
      <c r="B21" s="20" t="s">
        <v>22</v>
      </c>
    </row>
    <row r="22" spans="1:2" ht="14.25" customHeight="1">
      <c r="A22" s="70" t="s">
        <v>36</v>
      </c>
      <c r="B22" s="66">
        <v>44480</v>
      </c>
    </row>
    <row r="23" spans="1:2" ht="57" customHeight="1">
      <c r="A23" s="72"/>
      <c r="B23" s="23" t="s">
        <v>14</v>
      </c>
    </row>
    <row r="24" spans="1:2" ht="28.5" customHeight="1">
      <c r="A24" s="13" t="s">
        <v>35</v>
      </c>
      <c r="B24" s="17" t="s">
        <v>0</v>
      </c>
    </row>
    <row r="25" spans="1:2" ht="14.25" customHeight="1">
      <c r="A25" s="14"/>
      <c r="B25" s="27" t="s">
        <v>12</v>
      </c>
    </row>
    <row r="26" spans="1:2" ht="28.5" customHeight="1">
      <c r="A26" s="24"/>
      <c r="B26" s="27" t="s">
        <v>16</v>
      </c>
    </row>
    <row r="27" spans="1:2" ht="14.25" customHeight="1">
      <c r="A27" s="70" t="s">
        <v>37</v>
      </c>
      <c r="B27" s="64" t="s">
        <v>34</v>
      </c>
    </row>
    <row r="28" spans="1:2" ht="14.25" customHeight="1">
      <c r="A28" s="71"/>
      <c r="B28" s="65" t="s">
        <v>44</v>
      </c>
    </row>
    <row r="29" spans="1:2" ht="14.25" customHeight="1">
      <c r="A29" s="71"/>
      <c r="B29" s="65" t="s">
        <v>53</v>
      </c>
    </row>
    <row r="30" spans="1:2" ht="42.75" customHeight="1">
      <c r="A30" s="2" t="s">
        <v>38</v>
      </c>
      <c r="B30" s="25" t="s">
        <v>26</v>
      </c>
    </row>
    <row r="31" spans="1:2" ht="14.25" customHeight="1">
      <c r="A31" s="70" t="s">
        <v>39</v>
      </c>
      <c r="B31" s="17" t="s">
        <v>28</v>
      </c>
    </row>
    <row r="32" spans="1:2" ht="14.25" customHeight="1">
      <c r="A32" s="71"/>
      <c r="B32" s="27" t="s">
        <v>27</v>
      </c>
    </row>
    <row r="33" spans="1:2" ht="14.25" customHeight="1">
      <c r="A33" s="72"/>
      <c r="B33" s="27" t="s">
        <v>23</v>
      </c>
    </row>
    <row r="34" spans="1:2" ht="14.25" customHeight="1">
      <c r="A34" s="70" t="s">
        <v>40</v>
      </c>
      <c r="B34" s="17" t="s">
        <v>31</v>
      </c>
    </row>
    <row r="35" spans="1:2" ht="14.25" customHeight="1">
      <c r="A35" s="71"/>
      <c r="B35" s="27" t="s">
        <v>29</v>
      </c>
    </row>
    <row r="36" spans="1:2" ht="14.25" customHeight="1">
      <c r="A36" s="71"/>
      <c r="B36" s="27" t="s">
        <v>30</v>
      </c>
    </row>
    <row r="37" spans="1:2" ht="14.25" customHeight="1">
      <c r="A37" s="72"/>
      <c r="B37" s="28" t="s">
        <v>24</v>
      </c>
    </row>
    <row r="38" spans="1:2" ht="28.5" customHeight="1">
      <c r="A38" s="13" t="s">
        <v>41</v>
      </c>
      <c r="B38" s="25" t="s">
        <v>25</v>
      </c>
    </row>
    <row r="39" spans="1:2" ht="28.5" customHeight="1">
      <c r="A39" s="70" t="s">
        <v>42</v>
      </c>
      <c r="B39" s="21" t="s">
        <v>45</v>
      </c>
    </row>
    <row r="40" spans="1:2" ht="14.25" customHeight="1">
      <c r="A40" s="72"/>
      <c r="B40" s="22" t="s">
        <v>13</v>
      </c>
    </row>
    <row r="41" spans="1:2" ht="28.5" customHeight="1">
      <c r="A41" s="2" t="s">
        <v>43</v>
      </c>
      <c r="B41" s="23" t="s">
        <v>100</v>
      </c>
    </row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</sheetData>
  <mergeCells count="9">
    <mergeCell ref="A1:B1"/>
    <mergeCell ref="A2:A6"/>
    <mergeCell ref="A34:A37"/>
    <mergeCell ref="A39:A40"/>
    <mergeCell ref="A31:A33"/>
    <mergeCell ref="A7:A9"/>
    <mergeCell ref="A27:A29"/>
    <mergeCell ref="A22:A23"/>
    <mergeCell ref="A10:A20"/>
  </mergeCells>
  <conditionalFormatting sqref="B22">
    <cfRule type="containsBlanks" dxfId="5" priority="1">
      <formula>LEN(TRIM(B22))=0</formula>
    </cfRule>
  </conditionalFormatting>
  <hyperlinks>
    <hyperlink ref="B40" r:id="rId1"/>
    <hyperlink ref="B11" r:id="rId2"/>
    <hyperlink ref="B9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7"/>
  <sheetViews>
    <sheetView showGridLines="0" showZeros="0" defaultGridColor="0" colorId="22"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" sqref="E3"/>
    </sheetView>
  </sheetViews>
  <sheetFormatPr defaultRowHeight="12.75"/>
  <cols>
    <col min="1" max="1" width="3.7109375" style="61" customWidth="1"/>
    <col min="2" max="2" width="56.5703125" style="10" customWidth="1"/>
    <col min="3" max="4" width="14.7109375" style="10" customWidth="1"/>
    <col min="5" max="5" width="36.5703125" style="10" customWidth="1"/>
    <col min="6" max="6" width="35.85546875" style="10" customWidth="1"/>
    <col min="7" max="16384" width="9.140625" style="10"/>
  </cols>
  <sheetData>
    <row r="1" spans="1:6" ht="25.5" customHeight="1">
      <c r="A1" s="89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89"/>
      <c r="C1" s="41"/>
      <c r="D1" s="42" t="str">
        <f>IF($D$2&gt;1,"Кількість пропозицій","")</f>
        <v/>
      </c>
      <c r="E1" s="39" t="str">
        <f>IFERROR(_xlfn.RANK.AVG(E2,$E$2:$V$2,1),"")</f>
        <v/>
      </c>
      <c r="F1" s="4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6" s="45" customFormat="1" ht="25.5" customHeight="1">
      <c r="A2" s="90" t="str">
        <f>Документація!$B$2</f>
        <v>СМС та Viber-комунікації з клієнтами Фокстрот</v>
      </c>
      <c r="B2" s="90"/>
      <c r="C2" s="43"/>
      <c r="D2" s="44">
        <f>IF(COUNTA($E$3:N$3)&gt;1,COUNTA($E$3:N$3),0)</f>
        <v>0</v>
      </c>
      <c r="E2" s="37"/>
      <c r="F2" s="4" t="str">
        <f>IF($E$3=0,"Поля для заповнення промарковано кольором.","")</f>
        <v>Поля для заповнення промарковано кольором.</v>
      </c>
    </row>
    <row r="3" spans="1:6" s="45" customFormat="1" ht="25.5" customHeight="1">
      <c r="A3" s="46"/>
      <c r="B3" s="86" t="s">
        <v>2</v>
      </c>
      <c r="C3" s="86"/>
      <c r="D3" s="87"/>
      <c r="E3" s="5"/>
      <c r="F3" s="47"/>
    </row>
    <row r="4" spans="1:6" s="45" customFormat="1" ht="12.75" customHeight="1">
      <c r="A4" s="48"/>
      <c r="B4" s="88" t="s">
        <v>48</v>
      </c>
      <c r="C4" s="88"/>
      <c r="D4" s="76"/>
      <c r="E4" s="6"/>
    </row>
    <row r="5" spans="1:6" s="45" customFormat="1" ht="12.75" customHeight="1">
      <c r="A5" s="48"/>
      <c r="B5" s="88" t="s">
        <v>3</v>
      </c>
      <c r="C5" s="88"/>
      <c r="D5" s="76"/>
      <c r="E5" s="6"/>
    </row>
    <row r="6" spans="1:6" s="45" customFormat="1" ht="12.75" customHeight="1">
      <c r="A6" s="48"/>
      <c r="B6" s="88" t="s">
        <v>4</v>
      </c>
      <c r="C6" s="88"/>
      <c r="D6" s="76"/>
      <c r="E6" s="7"/>
    </row>
    <row r="7" spans="1:6" s="45" customFormat="1" ht="12.75" customHeight="1">
      <c r="A7" s="48"/>
      <c r="B7" s="88" t="s">
        <v>5</v>
      </c>
      <c r="C7" s="88"/>
      <c r="D7" s="76"/>
      <c r="E7" s="6"/>
    </row>
    <row r="8" spans="1:6" s="45" customFormat="1" ht="12.75" customHeight="1">
      <c r="A8" s="48"/>
      <c r="B8" s="88" t="s">
        <v>6</v>
      </c>
      <c r="C8" s="88"/>
      <c r="D8" s="76"/>
      <c r="E8" s="6"/>
    </row>
    <row r="9" spans="1:6" s="45" customFormat="1" ht="12.75" customHeight="1">
      <c r="A9" s="48"/>
      <c r="B9" s="88" t="s">
        <v>11</v>
      </c>
      <c r="C9" s="88"/>
      <c r="D9" s="76"/>
      <c r="E9" s="7"/>
    </row>
    <row r="10" spans="1:6" s="45" customFormat="1" ht="12.75" customHeight="1">
      <c r="A10" s="48"/>
      <c r="B10" s="88" t="s">
        <v>7</v>
      </c>
      <c r="C10" s="88"/>
      <c r="D10" s="76"/>
      <c r="E10" s="6"/>
    </row>
    <row r="11" spans="1:6" s="45" customFormat="1" ht="12.75" customHeight="1">
      <c r="A11" s="48"/>
      <c r="B11" s="88" t="s">
        <v>8</v>
      </c>
      <c r="C11" s="88"/>
      <c r="D11" s="76"/>
      <c r="E11" s="7"/>
    </row>
    <row r="12" spans="1:6" s="45" customFormat="1" ht="12.75" customHeight="1">
      <c r="A12" s="48"/>
      <c r="B12" s="88" t="s">
        <v>9</v>
      </c>
      <c r="C12" s="88"/>
      <c r="D12" s="76"/>
      <c r="E12" s="8"/>
    </row>
    <row r="13" spans="1:6" s="45" customFormat="1" ht="12.75" customHeight="1">
      <c r="A13" s="48"/>
      <c r="B13" s="88" t="s">
        <v>15</v>
      </c>
      <c r="C13" s="88"/>
      <c r="D13" s="76"/>
      <c r="E13" s="9"/>
    </row>
    <row r="14" spans="1:6" s="45" customFormat="1" ht="12.75" customHeight="1">
      <c r="A14" s="48"/>
      <c r="B14" s="88" t="s">
        <v>51</v>
      </c>
      <c r="C14" s="88"/>
      <c r="D14" s="76"/>
      <c r="E14" s="9"/>
    </row>
    <row r="15" spans="1:6" s="45" customFormat="1" ht="12.75" customHeight="1">
      <c r="A15" s="48"/>
      <c r="B15" s="88" t="s">
        <v>10</v>
      </c>
      <c r="C15" s="88"/>
      <c r="D15" s="76"/>
      <c r="E15" s="12"/>
    </row>
    <row r="16" spans="1:6" s="45" customFormat="1" ht="12.75" customHeight="1">
      <c r="A16" s="49"/>
      <c r="B16" s="91" t="s">
        <v>55</v>
      </c>
      <c r="C16" s="91"/>
      <c r="D16" s="92"/>
      <c r="E16" s="33"/>
    </row>
    <row r="17" spans="1:5" s="45" customFormat="1" ht="25.5" customHeight="1">
      <c r="A17" s="49"/>
      <c r="B17" s="84" t="s">
        <v>66</v>
      </c>
      <c r="C17" s="84"/>
      <c r="D17" s="85"/>
      <c r="E17" s="33"/>
    </row>
    <row r="18" spans="1:5" s="45" customFormat="1" ht="25.5" customHeight="1">
      <c r="A18" s="48"/>
      <c r="B18" s="82" t="s">
        <v>67</v>
      </c>
      <c r="C18" s="82"/>
      <c r="D18" s="83"/>
      <c r="E18" s="33"/>
    </row>
    <row r="19" spans="1:5" s="45" customFormat="1" ht="38.25" customHeight="1">
      <c r="A19" s="48"/>
      <c r="B19" s="82" t="s">
        <v>68</v>
      </c>
      <c r="C19" s="82"/>
      <c r="D19" s="83"/>
      <c r="E19" s="33"/>
    </row>
    <row r="20" spans="1:5" s="45" customFormat="1" ht="38.25" customHeight="1">
      <c r="A20" s="48"/>
      <c r="B20" s="82" t="s">
        <v>69</v>
      </c>
      <c r="C20" s="82"/>
      <c r="D20" s="83"/>
      <c r="E20" s="33"/>
    </row>
    <row r="21" spans="1:5" s="45" customFormat="1" ht="38.25" customHeight="1">
      <c r="A21" s="49"/>
      <c r="B21" s="84" t="s">
        <v>70</v>
      </c>
      <c r="C21" s="84"/>
      <c r="D21" s="85"/>
      <c r="E21" s="33"/>
    </row>
    <row r="22" spans="1:5" ht="25.5" customHeight="1">
      <c r="A22" s="50"/>
      <c r="B22" s="77" t="s">
        <v>71</v>
      </c>
      <c r="C22" s="77"/>
      <c r="D22" s="78"/>
      <c r="E22" s="34"/>
    </row>
    <row r="23" spans="1:5" ht="25.5" customHeight="1">
      <c r="A23" s="50"/>
      <c r="B23" s="77" t="s">
        <v>72</v>
      </c>
      <c r="C23" s="77"/>
      <c r="D23" s="78"/>
      <c r="E23" s="34"/>
    </row>
    <row r="24" spans="1:5" ht="25.5" customHeight="1">
      <c r="A24" s="50"/>
      <c r="B24" s="77" t="s">
        <v>73</v>
      </c>
      <c r="C24" s="77"/>
      <c r="D24" s="78"/>
      <c r="E24" s="34"/>
    </row>
    <row r="25" spans="1:5" ht="12.75" customHeight="1">
      <c r="A25" s="50"/>
      <c r="B25" s="77" t="s">
        <v>74</v>
      </c>
      <c r="C25" s="77"/>
      <c r="D25" s="78"/>
      <c r="E25" s="34"/>
    </row>
    <row r="26" spans="1:5" ht="63.75" customHeight="1">
      <c r="A26" s="51"/>
      <c r="B26" s="77" t="s">
        <v>96</v>
      </c>
      <c r="C26" s="77"/>
      <c r="D26" s="78"/>
      <c r="E26" s="35"/>
    </row>
    <row r="27" spans="1:5" ht="38.25" customHeight="1">
      <c r="A27" s="51"/>
      <c r="B27" s="77" t="s">
        <v>97</v>
      </c>
      <c r="C27" s="77"/>
      <c r="D27" s="78"/>
      <c r="E27" s="35"/>
    </row>
    <row r="28" spans="1:5" ht="25.5" customHeight="1">
      <c r="A28" s="51"/>
      <c r="B28" s="77" t="s">
        <v>98</v>
      </c>
      <c r="C28" s="77"/>
      <c r="D28" s="78"/>
      <c r="E28" s="35"/>
    </row>
    <row r="29" spans="1:5" ht="12.75" customHeight="1">
      <c r="A29" s="52"/>
      <c r="B29" s="77" t="s">
        <v>75</v>
      </c>
      <c r="C29" s="77"/>
      <c r="D29" s="78"/>
      <c r="E29" s="34"/>
    </row>
    <row r="30" spans="1:5" ht="38.25" customHeight="1">
      <c r="A30" s="52"/>
      <c r="B30" s="77" t="s">
        <v>76</v>
      </c>
      <c r="C30" s="77"/>
      <c r="D30" s="78"/>
      <c r="E30" s="34"/>
    </row>
    <row r="31" spans="1:5" ht="63.75" customHeight="1">
      <c r="A31" s="52"/>
      <c r="B31" s="77" t="s">
        <v>77</v>
      </c>
      <c r="C31" s="77"/>
      <c r="D31" s="78"/>
      <c r="E31" s="34"/>
    </row>
    <row r="32" spans="1:5" ht="63.75" customHeight="1">
      <c r="A32" s="52"/>
      <c r="B32" s="77" t="s">
        <v>78</v>
      </c>
      <c r="C32" s="77"/>
      <c r="D32" s="78"/>
      <c r="E32" s="34"/>
    </row>
    <row r="33" spans="1:6" ht="25.5" customHeight="1">
      <c r="A33" s="52"/>
      <c r="B33" s="77" t="s">
        <v>56</v>
      </c>
      <c r="C33" s="77"/>
      <c r="D33" s="78"/>
      <c r="E33" s="34"/>
    </row>
    <row r="34" spans="1:6" ht="25.5" customHeight="1">
      <c r="A34" s="53" t="s">
        <v>57</v>
      </c>
      <c r="B34" s="54" t="s">
        <v>85</v>
      </c>
      <c r="C34" s="11" t="s">
        <v>79</v>
      </c>
      <c r="D34" s="11" t="s">
        <v>80</v>
      </c>
      <c r="E34" s="11" t="s">
        <v>17</v>
      </c>
      <c r="F34" s="55"/>
    </row>
    <row r="35" spans="1:6" ht="12.75" customHeight="1">
      <c r="A35" s="67">
        <v>1</v>
      </c>
      <c r="B35" s="79" t="s">
        <v>95</v>
      </c>
      <c r="C35" s="68" t="s">
        <v>81</v>
      </c>
      <c r="D35" s="56">
        <v>29000000</v>
      </c>
      <c r="E35" s="62"/>
    </row>
    <row r="36" spans="1:6" ht="12.75" customHeight="1">
      <c r="A36" s="67">
        <v>2</v>
      </c>
      <c r="B36" s="80"/>
      <c r="C36" s="68" t="s">
        <v>82</v>
      </c>
      <c r="D36" s="56">
        <v>20000000</v>
      </c>
      <c r="E36" s="62"/>
    </row>
    <row r="37" spans="1:6" ht="12.75" customHeight="1">
      <c r="A37" s="67">
        <v>3</v>
      </c>
      <c r="B37" s="80"/>
      <c r="C37" s="68" t="s">
        <v>83</v>
      </c>
      <c r="D37" s="56">
        <v>6000000</v>
      </c>
      <c r="E37" s="62"/>
    </row>
    <row r="38" spans="1:6" ht="12.75" customHeight="1">
      <c r="A38" s="67">
        <v>4</v>
      </c>
      <c r="B38" s="81"/>
      <c r="C38" s="68" t="s">
        <v>84</v>
      </c>
      <c r="D38" s="56">
        <v>50000</v>
      </c>
      <c r="E38" s="62"/>
    </row>
    <row r="39" spans="1:6" ht="12.75" customHeight="1">
      <c r="A39" s="67">
        <v>5</v>
      </c>
      <c r="B39" s="75" t="s">
        <v>86</v>
      </c>
      <c r="C39" s="76"/>
      <c r="D39" s="56">
        <v>11000000</v>
      </c>
      <c r="E39" s="62"/>
    </row>
    <row r="40" spans="1:6" ht="12.75" customHeight="1">
      <c r="A40" s="67">
        <v>6</v>
      </c>
      <c r="B40" s="75" t="s">
        <v>87</v>
      </c>
      <c r="C40" s="76"/>
      <c r="D40" s="56">
        <v>64000000</v>
      </c>
      <c r="E40" s="62"/>
    </row>
    <row r="41" spans="1:6" ht="12.75" customHeight="1">
      <c r="A41" s="67">
        <v>7</v>
      </c>
      <c r="B41" s="75" t="s">
        <v>88</v>
      </c>
      <c r="C41" s="76"/>
      <c r="D41" s="56">
        <v>1</v>
      </c>
      <c r="E41" s="62"/>
    </row>
    <row r="42" spans="1:6" ht="12.75" customHeight="1">
      <c r="A42" s="67">
        <v>8</v>
      </c>
      <c r="B42" s="75" t="s">
        <v>89</v>
      </c>
      <c r="C42" s="76"/>
      <c r="D42" s="56">
        <v>1</v>
      </c>
      <c r="E42" s="62"/>
    </row>
    <row r="43" spans="1:6" ht="12.75" customHeight="1">
      <c r="A43" s="67">
        <v>9</v>
      </c>
      <c r="B43" s="75" t="s">
        <v>90</v>
      </c>
      <c r="C43" s="76"/>
      <c r="D43" s="56">
        <v>1</v>
      </c>
      <c r="E43" s="62"/>
    </row>
    <row r="44" spans="1:6" ht="38.25" customHeight="1">
      <c r="A44" s="67">
        <v>10</v>
      </c>
      <c r="B44" s="75" t="s">
        <v>91</v>
      </c>
      <c r="C44" s="76"/>
      <c r="D44" s="56">
        <v>1</v>
      </c>
      <c r="E44" s="62"/>
    </row>
    <row r="45" spans="1:6" ht="25.5" customHeight="1">
      <c r="A45" s="67">
        <v>11</v>
      </c>
      <c r="B45" s="75" t="s">
        <v>92</v>
      </c>
      <c r="C45" s="76"/>
      <c r="D45" s="56">
        <v>1</v>
      </c>
      <c r="E45" s="62"/>
    </row>
    <row r="46" spans="1:6" s="58" customFormat="1" ht="25.5" customHeight="1">
      <c r="A46" s="57"/>
      <c r="D46" s="59" t="s">
        <v>18</v>
      </c>
      <c r="E46" s="63">
        <f>SUMPRODUCT($D35:$D45,E35:E45)</f>
        <v>0</v>
      </c>
      <c r="F46" s="60"/>
    </row>
    <row r="47" spans="1:6" ht="12.75" customHeight="1"/>
    <row r="48" spans="1: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password="CF52" sheet="1" objects="1" scenarios="1" formatCells="0" formatColumns="0" formatRows="0" autoFilter="0"/>
  <protectedRanges>
    <protectedRange sqref="E1:E1048576" name="Диапазон1"/>
  </protectedRanges>
  <mergeCells count="41">
    <mergeCell ref="B11:D11"/>
    <mergeCell ref="B17:D17"/>
    <mergeCell ref="B33:D33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19:D19"/>
    <mergeCell ref="B20:D20"/>
    <mergeCell ref="B6:D6"/>
    <mergeCell ref="B7:D7"/>
    <mergeCell ref="B8:D8"/>
    <mergeCell ref="B9:D9"/>
    <mergeCell ref="B10:D10"/>
    <mergeCell ref="B3:D3"/>
    <mergeCell ref="B4:D4"/>
    <mergeCell ref="B5:D5"/>
    <mergeCell ref="A1:B1"/>
    <mergeCell ref="A2:B2"/>
    <mergeCell ref="B18:D18"/>
    <mergeCell ref="B32:D32"/>
    <mergeCell ref="B21:D21"/>
    <mergeCell ref="B22:D22"/>
    <mergeCell ref="B30:D30"/>
    <mergeCell ref="B31:D31"/>
    <mergeCell ref="B43:C43"/>
    <mergeCell ref="B44:C44"/>
    <mergeCell ref="B45:C45"/>
    <mergeCell ref="B27:D27"/>
    <mergeCell ref="B28:D28"/>
    <mergeCell ref="B29:D29"/>
    <mergeCell ref="B35:B38"/>
    <mergeCell ref="B39:C39"/>
    <mergeCell ref="B40:C40"/>
    <mergeCell ref="B41:C41"/>
    <mergeCell ref="B42:C42"/>
  </mergeCells>
  <conditionalFormatting sqref="E3:E16 E21:E26 E34:E45 E29:E32">
    <cfRule type="containsBlanks" dxfId="4" priority="32">
      <formula>LEN(TRIM(E3))=0</formula>
    </cfRule>
  </conditionalFormatting>
  <conditionalFormatting sqref="E17:E20">
    <cfRule type="containsBlanks" dxfId="3" priority="5">
      <formula>LEN(TRIM(E17))=0</formula>
    </cfRule>
  </conditionalFormatting>
  <conditionalFormatting sqref="E33">
    <cfRule type="containsBlanks" dxfId="2" priority="4">
      <formula>LEN(TRIM(E33))=0</formula>
    </cfRule>
  </conditionalFormatting>
  <conditionalFormatting sqref="E27">
    <cfRule type="containsBlanks" dxfId="1" priority="3">
      <formula>LEN(TRIM(E27))=0</formula>
    </cfRule>
  </conditionalFormatting>
  <conditionalFormatting sqref="E28">
    <cfRule type="containsBlanks" dxfId="0" priority="2">
      <formula>LEN(TRIM(E28))=0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E2"/>
    <dataValidation allowBlank="1" showInputMessage="1" showErrorMessage="1" promptTitle="Вхідний № пропозиції" prompt="Заповнюється Тендерним комітетом" sqref="E1"/>
  </dataValidations>
  <pageMargins left="0.28000000000000003" right="0.2" top="0.2" bottom="0.36" header="0.19685039370078741" footer="0.19685039370078741"/>
  <pageSetup paperSize="9" scale="78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2021-10-04T07:12:32Z</dcterms:modified>
</cp:coreProperties>
</file>