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1'!$A$25:$F$33</definedName>
    <definedName name="_xlnm.Print_Area" localSheetId="1">'Додаток 1'!$A:$H</definedName>
  </definedNames>
  <calcPr calcId="162913"/>
</workbook>
</file>

<file path=xl/calcChain.xml><?xml version="1.0" encoding="utf-8"?>
<calcChain xmlns="http://schemas.openxmlformats.org/spreadsheetml/2006/main">
  <c r="F34" i="3" l="1"/>
  <c r="E2" i="3" l="1"/>
  <c r="E1" i="3" s="1"/>
  <c r="A1" i="3" l="1"/>
  <c r="A2" i="3"/>
  <c r="G2" i="3" l="1"/>
  <c r="F1" i="3" s="1"/>
  <c r="G1" i="3"/>
</calcChain>
</file>

<file path=xl/sharedStrings.xml><?xml version="1.0" encoding="utf-8"?>
<sst xmlns="http://schemas.openxmlformats.org/spreadsheetml/2006/main" count="111" uniqueCount="93">
  <si>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</si>
  <si>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</si>
  <si>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</si>
  <si>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</si>
  <si>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</si>
  <si>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</si>
  <si>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</si>
  <si>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</si>
  <si>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</si>
  <si>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</si>
  <si>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</si>
  <si>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</si>
  <si>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</si>
  <si>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</si>
  <si>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</si>
  <si>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</si>
  <si>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</si>
  <si>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</si>
  <si>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</si>
  <si>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</si>
  <si>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</si>
  <si>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</si>
  <si>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</si>
  <si>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</si>
  <si>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</si>
  <si>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</si>
  <si>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</si>
  <si>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</si>
  <si>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</si>
  <si>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</si>
  <si>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</si>
  <si>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</si>
  <si>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</si>
  <si>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</si>
  <si>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</si>
  <si>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</si>
  <si>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</si>
  <si>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</si>
  <si>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</si>
  <si>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</si>
  <si>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</si>
  <si>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</si>
  <si>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</si>
  <si>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</si>
  <si>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</si>
  <si>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</si>
  <si>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</si>
  <si>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</si>
  <si>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</si>
  <si>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</si>
  <si>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</si>
  <si>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</si>
  <si>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</si>
  <si>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</si>
  <si>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Зазначити перелік відповідного обладнання, власної матеріально-технічної бази, працівників відповідної кваліфікації</t>
  </si>
  <si>
    <t>Тендерна пропозиція має включати вартість всіх матеріалів, робіт та транспортних витрат. Підтвердити</t>
  </si>
  <si>
    <t>Тендерна пропозиція має бути зафіксована в гривнях до повного виконання зобов'язань по Договору. Підтвердити</t>
  </si>
  <si>
    <t>№</t>
  </si>
  <si>
    <t xml:space="preserve">tender-GKF@foxtrot.kiev.ua
</t>
  </si>
  <si>
    <t>Група Компаній ФОКСТРОТ</t>
  </si>
  <si>
    <t>tender-933@foxtrot.ua</t>
  </si>
  <si>
    <t>Формат</t>
  </si>
  <si>
    <t>Тип</t>
  </si>
  <si>
    <t>Сторона</t>
  </si>
  <si>
    <t>3х6</t>
  </si>
  <si>
    <t>щит</t>
  </si>
  <si>
    <t>А</t>
  </si>
  <si>
    <t>Б</t>
  </si>
  <si>
    <t>A</t>
  </si>
  <si>
    <t>призма</t>
  </si>
  <si>
    <t>Підрядник зобов'язується закріпити окремого менеджера для виконання замовлень.</t>
  </si>
  <si>
    <t>Вартість додаткового переклеювання, вказати в грн. з ПДВ</t>
  </si>
  <si>
    <t>Сервісне обслуговування площин. Після розміщення зовнішньої реклами на конструкціях з типом матеріалу блю-бек, підрядник надає гарантійний строк не менше одного місяця, в межах якого надає:
    - безкоштовну переклейку сюжетів в разі пошкоджень будь-якого роду;
    - безкоштовні друк і переклеювання в разі виявлення неякісної поклейки.
Підтвердити</t>
  </si>
  <si>
    <t>Підрядник зобов'язується надавати повний фотозвіт не пізніше ніж 5 числа місяця, наступного за звітним. Фотозвіт повинен бути наданий у друкованому вигляді та на диску CD/DVD. Фотозвіт, в якому не вистачає однієї або декількох позицій, є неповним і не буде прийнятий Замовником. Підтвердити</t>
  </si>
  <si>
    <t>Безготівкова оплата здійснюється щомісячно на підставі акту виконаних робіт з додаванням фотозвіту. Підтвердити</t>
  </si>
  <si>
    <t>Вартість друку одного постеру, грн. з ПДВ</t>
  </si>
  <si>
    <t>Розміщення зовнішньої реклами буде здійснюватись щомісячно залежно від запланованих маркетингових активностей зі зміною сюжету на кожній площині.</t>
  </si>
  <si>
    <t>Макети для друку надає Замовник</t>
  </si>
  <si>
    <t>Умови Договору мають відповідати акцептованій пропозиції Учасника.</t>
  </si>
  <si>
    <t>Смілянське шоссе, (перед автовокзалом)</t>
  </si>
  <si>
    <t>вул. Сумгаїтська / 30-ліття Перемоги (біля супермаркету "Епицентр", розділювач)</t>
  </si>
  <si>
    <t>вул. Гагаріна, спуск до вул. Небесної сотні, (біля супермаркету "Абсолют")</t>
  </si>
  <si>
    <t>вул. Дахновська, в центр</t>
  </si>
  <si>
    <t>Шевченко бул., 249 (возле Д/К Дружба народов)</t>
  </si>
  <si>
    <t>вул. Надпольна - вул. Кривалівська ("Кривалівський ринок")</t>
  </si>
  <si>
    <t>Метою закупівлі є вибір підрядника, який має надавати послуги виготовлення та розміщення реклами на зовнішніх носіях в м. Черкаси в період: квітень 2022 р. по березень 2023 р.</t>
  </si>
  <si>
    <t>Черкаська Дамба з Києва на Черкаси</t>
  </si>
  <si>
    <t>Всього сума закупівлі на рік, грн. з ПДВ:</t>
  </si>
  <si>
    <t>Вартість поклейки постеру та оренди рекламного носія на місяць, грн. з ПДВ</t>
  </si>
  <si>
    <t>Розміщення зовнішньої реклами ТРЦ DEPO't в м. Черкаси</t>
  </si>
  <si>
    <t>Розташування рекламного носія в м. Черкаси</t>
  </si>
  <si>
    <t>Адреса рекламного носія та/або код</t>
  </si>
  <si>
    <t>вул. Чигиринська, 17 (між вул. Пацаєва та вул. Зелінського)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</si>
</sst>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_р_._-;\-* #,##0_р_._-;_-* &quot;-&quot;??_р_._-;_-@_-"/>
    <numFmt numFmtId="181" formatCode="_-* #,##0.0000000_р_._-;\-* #,##0.0000000_р_._-;_-* &quot;-&quot;??_р_._-;_-@_-"/>
    <numFmt numFmtId="182" formatCode="[$-419]d\ mmm\ yy;@"/>
  </numFmts>
  <fonts count="4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  <font>
      <sz val="7"/>
      <color rgb="FF7030A0"/>
      <name val="Cambria"/>
      <family val="1"/>
      <charset val="204"/>
      <scheme val="major"/>
    </font>
    <font>
      <b/>
      <sz val="11"/>
      <color rgb="FF7030A0"/>
      <name val="Cambria"/>
      <family val="1"/>
      <charset val="204"/>
      <scheme val="major"/>
    </font>
    <font>
      <u/>
      <sz val="11"/>
      <color theme="10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37" fontId="17" fillId="4" borderId="8">
      <protection hidden="1"/>
    </xf>
    <xf numFmtId="37" fontId="17" fillId="4" borderId="8">
      <protection hidden="1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2" fontId="19" fillId="7" borderId="8">
      <alignment horizontal="right"/>
      <protection locked="0"/>
    </xf>
    <xf numFmtId="172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3" fontId="22" fillId="0" borderId="0">
      <alignment horizontal="left"/>
    </xf>
    <xf numFmtId="173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4" fontId="26" fillId="9" borderId="8">
      <alignment horizontal="right"/>
      <protection locked="0"/>
    </xf>
    <xf numFmtId="175" fontId="27" fillId="10" borderId="8">
      <alignment horizontal="right"/>
      <protection locked="0"/>
    </xf>
    <xf numFmtId="37" fontId="26" fillId="3" borderId="8">
      <alignment vertical="center"/>
      <protection hidden="1"/>
    </xf>
    <xf numFmtId="37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38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37" fontId="17" fillId="10" borderId="9">
      <alignment vertical="center"/>
      <protection hidden="1"/>
    </xf>
    <xf numFmtId="37" fontId="17" fillId="10" borderId="9">
      <alignment vertical="center"/>
      <protection hidden="1"/>
    </xf>
    <xf numFmtId="176" fontId="19" fillId="3" borderId="8">
      <alignment horizontal="right"/>
      <protection hidden="1"/>
    </xf>
    <xf numFmtId="176" fontId="17" fillId="4" borderId="8">
      <alignment horizontal="right"/>
      <protection hidden="1"/>
    </xf>
    <xf numFmtId="176" fontId="19" fillId="7" borderId="8">
      <alignment horizontal="right"/>
      <protection locked="0"/>
    </xf>
    <xf numFmtId="176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38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77" fontId="26" fillId="11" borderId="8">
      <alignment vertical="center"/>
      <protection locked="0"/>
    </xf>
    <xf numFmtId="178" fontId="27" fillId="4" borderId="8">
      <alignment vertical="center"/>
      <protection locked="0"/>
    </xf>
    <xf numFmtId="37" fontId="19" fillId="3" borderId="8">
      <alignment horizontal="center"/>
      <protection hidden="1"/>
    </xf>
    <xf numFmtId="37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38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38" fontId="31" fillId="4" borderId="14">
      <alignment vertical="center"/>
      <protection hidden="1"/>
    </xf>
    <xf numFmtId="38" fontId="31" fillId="4" borderId="14">
      <alignment vertical="center"/>
      <protection hidden="1"/>
    </xf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  <xf numFmtId="0" fontId="43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81" fontId="9" fillId="0" borderId="0" xfId="2" applyNumberFormat="1" applyFont="1" applyFill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41" fillId="2" borderId="0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80" fontId="9" fillId="2" borderId="2" xfId="2" applyNumberFormat="1" applyFont="1" applyFill="1" applyBorder="1" applyAlignment="1">
      <alignment horizontal="center" vertical="center"/>
    </xf>
    <xf numFmtId="182" fontId="40" fillId="0" borderId="0" xfId="0" applyNumberFormat="1" applyFont="1" applyFill="1" applyBorder="1" applyAlignment="1" applyProtection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0" fontId="11" fillId="0" borderId="5" xfId="0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49" fontId="46" fillId="0" borderId="2" xfId="2" applyNumberFormat="1" applyFont="1" applyFill="1" applyBorder="1" applyAlignment="1" applyProtection="1">
      <alignment horizontal="left" vertical="center" wrapText="1"/>
      <protection locked="0"/>
    </xf>
    <xf numFmtId="165" fontId="38" fillId="0" borderId="4" xfId="0" applyNumberFormat="1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vertical="center"/>
    </xf>
    <xf numFmtId="167" fontId="9" fillId="0" borderId="6" xfId="2" applyNumberFormat="1" applyFont="1" applyFill="1" applyBorder="1" applyAlignment="1">
      <alignment horizontal="left" vertical="center" wrapText="1"/>
    </xf>
    <xf numFmtId="167" fontId="9" fillId="0" borderId="15" xfId="2" applyNumberFormat="1" applyFont="1" applyFill="1" applyBorder="1" applyAlignment="1">
      <alignment horizontal="left" vertical="center" wrapText="1"/>
    </xf>
    <xf numFmtId="167" fontId="9" fillId="0" borderId="7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 indent="1"/>
    </xf>
    <xf numFmtId="49" fontId="9" fillId="0" borderId="15" xfId="2" applyNumberFormat="1" applyFont="1" applyFill="1" applyBorder="1" applyAlignment="1">
      <alignment horizontal="left" vertical="center" wrapText="1" indent="1"/>
    </xf>
    <xf numFmtId="49" fontId="9" fillId="0" borderId="7" xfId="2" applyNumberFormat="1" applyFont="1" applyFill="1" applyBorder="1" applyAlignment="1">
      <alignment horizontal="left" vertical="center" wrapText="1" indent="1"/>
    </xf>
    <xf numFmtId="167" fontId="15" fillId="0" borderId="6" xfId="2" applyNumberFormat="1" applyFont="1" applyFill="1" applyBorder="1" applyAlignment="1">
      <alignment horizontal="left" vertical="top" wrapText="1"/>
    </xf>
    <xf numFmtId="167" fontId="15" fillId="0" borderId="15" xfId="2" applyNumberFormat="1" applyFont="1" applyFill="1" applyBorder="1" applyAlignment="1">
      <alignment horizontal="left" vertical="top" wrapText="1"/>
    </xf>
    <xf numFmtId="167" fontId="15" fillId="0" borderId="7" xfId="2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15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2" borderId="1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164" fontId="3" fillId="0" borderId="16" xfId="2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164" fontId="9" fillId="0" borderId="6" xfId="2" applyFont="1" applyFill="1" applyBorder="1" applyAlignment="1">
      <alignment horizontal="left" vertical="center" wrapText="1"/>
    </xf>
    <xf numFmtId="164" fontId="9" fillId="0" borderId="15" xfId="2" applyFont="1" applyFill="1" applyBorder="1" applyAlignment="1">
      <alignment horizontal="left" vertical="center" wrapText="1"/>
    </xf>
    <xf numFmtId="164" fontId="9" fillId="0" borderId="7" xfId="2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</cellXfs>
  <cellStyles count="156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Гиперссылка 2" xfId="155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7"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933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7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61" t="s">
        <v>1</v>
      </c>
      <c r="B1" s="61"/>
      <c r="C1" s="31"/>
    </row>
    <row r="2" spans="1:3" ht="25.5" customHeight="1">
      <c r="A2" s="62" t="s">
        <v>17</v>
      </c>
      <c r="B2" s="32" t="s">
        <v>89</v>
      </c>
      <c r="C2" s="4"/>
    </row>
    <row r="3" spans="1:3" ht="42.75" customHeight="1">
      <c r="A3" s="63"/>
      <c r="B3" s="33" t="s">
        <v>85</v>
      </c>
    </row>
    <row r="4" spans="1:3" ht="42.75" customHeight="1">
      <c r="A4" s="63"/>
      <c r="B4" s="33" t="s">
        <v>76</v>
      </c>
    </row>
    <row r="5" spans="1:3" ht="14.25" customHeight="1">
      <c r="A5" s="63"/>
      <c r="B5" s="33" t="s">
        <v>77</v>
      </c>
    </row>
    <row r="6" spans="1:3" ht="28.5" customHeight="1">
      <c r="A6" s="63"/>
      <c r="B6" s="33" t="s">
        <v>30</v>
      </c>
    </row>
    <row r="7" spans="1:3" ht="14.25" customHeight="1">
      <c r="A7" s="62" t="s">
        <v>18</v>
      </c>
      <c r="B7" s="43" t="s">
        <v>59</v>
      </c>
    </row>
    <row r="8" spans="1:3" ht="28.5" customHeight="1">
      <c r="A8" s="63"/>
      <c r="B8" s="17" t="s">
        <v>52</v>
      </c>
    </row>
    <row r="9" spans="1:3" ht="30" customHeight="1">
      <c r="A9" s="64"/>
      <c r="B9" s="19" t="s">
        <v>58</v>
      </c>
    </row>
    <row r="10" spans="1:3" ht="14.25" customHeight="1">
      <c r="A10" s="65" t="s">
        <v>44</v>
      </c>
      <c r="B10" s="27" t="s">
        <v>48</v>
      </c>
    </row>
    <row r="11" spans="1:3" ht="14.25" customHeight="1">
      <c r="A11" s="66"/>
      <c r="B11" s="20" t="s">
        <v>60</v>
      </c>
    </row>
    <row r="12" spans="1:3" ht="14.25" customHeight="1">
      <c r="A12" s="66"/>
      <c r="B12" s="16" t="s">
        <v>45</v>
      </c>
    </row>
    <row r="13" spans="1:3" ht="14.25" customHeight="1">
      <c r="A13" s="66"/>
      <c r="B13" s="36" t="s">
        <v>31</v>
      </c>
    </row>
    <row r="14" spans="1:3" ht="28.5" customHeight="1">
      <c r="A14" s="66"/>
      <c r="B14" s="36" t="s">
        <v>47</v>
      </c>
    </row>
    <row r="15" spans="1:3" ht="14.25" customHeight="1">
      <c r="A15" s="66"/>
      <c r="B15" s="56" t="s">
        <v>50</v>
      </c>
    </row>
    <row r="16" spans="1:3" ht="14.25" customHeight="1">
      <c r="A16" s="66"/>
      <c r="B16" s="21" t="s">
        <v>19</v>
      </c>
    </row>
    <row r="17" spans="1:2" ht="14.25" customHeight="1">
      <c r="A17" s="30">
        <v>6</v>
      </c>
      <c r="B17" s="21" t="s">
        <v>20</v>
      </c>
    </row>
    <row r="18" spans="1:2" ht="14.25" customHeight="1">
      <c r="A18" s="62" t="s">
        <v>34</v>
      </c>
      <c r="B18" s="60">
        <v>44614</v>
      </c>
    </row>
    <row r="19" spans="1:2" ht="57" customHeight="1">
      <c r="A19" s="64"/>
      <c r="B19" s="24" t="s">
        <v>14</v>
      </c>
    </row>
    <row r="20" spans="1:2" ht="28.5" customHeight="1">
      <c r="A20" s="14" t="s">
        <v>33</v>
      </c>
      <c r="B20" s="18" t="s">
        <v>0</v>
      </c>
    </row>
    <row r="21" spans="1:2" ht="14.25" customHeight="1">
      <c r="A21" s="15"/>
      <c r="B21" s="28" t="s">
        <v>12</v>
      </c>
    </row>
    <row r="22" spans="1:2" ht="28.5" customHeight="1">
      <c r="A22" s="25"/>
      <c r="B22" s="28" t="s">
        <v>16</v>
      </c>
    </row>
    <row r="23" spans="1:2" ht="14.25" customHeight="1">
      <c r="A23" s="62" t="s">
        <v>35</v>
      </c>
      <c r="B23" s="54" t="s">
        <v>32</v>
      </c>
    </row>
    <row r="24" spans="1:2" ht="14.25" customHeight="1">
      <c r="A24" s="63"/>
      <c r="B24" s="55" t="s">
        <v>42</v>
      </c>
    </row>
    <row r="25" spans="1:2" ht="14.25" customHeight="1">
      <c r="A25" s="63"/>
      <c r="B25" s="55" t="s">
        <v>51</v>
      </c>
    </row>
    <row r="26" spans="1:2" ht="42.75" customHeight="1">
      <c r="A26" s="3" t="s">
        <v>36</v>
      </c>
      <c r="B26" s="26" t="s">
        <v>24</v>
      </c>
    </row>
    <row r="27" spans="1:2" ht="14.25" customHeight="1">
      <c r="A27" s="62" t="s">
        <v>37</v>
      </c>
      <c r="B27" s="18" t="s">
        <v>26</v>
      </c>
    </row>
    <row r="28" spans="1:2" ht="14.25" customHeight="1">
      <c r="A28" s="63"/>
      <c r="B28" s="28" t="s">
        <v>25</v>
      </c>
    </row>
    <row r="29" spans="1:2" ht="14.25" customHeight="1">
      <c r="A29" s="64"/>
      <c r="B29" s="28" t="s">
        <v>21</v>
      </c>
    </row>
    <row r="30" spans="1:2" ht="14.25" customHeight="1">
      <c r="A30" s="62" t="s">
        <v>38</v>
      </c>
      <c r="B30" s="18" t="s">
        <v>29</v>
      </c>
    </row>
    <row r="31" spans="1:2" ht="14.25" customHeight="1">
      <c r="A31" s="63"/>
      <c r="B31" s="28" t="s">
        <v>27</v>
      </c>
    </row>
    <row r="32" spans="1:2" ht="14.25" customHeight="1">
      <c r="A32" s="63"/>
      <c r="B32" s="28" t="s">
        <v>28</v>
      </c>
    </row>
    <row r="33" spans="1:2" ht="14.25" customHeight="1">
      <c r="A33" s="64"/>
      <c r="B33" s="29" t="s">
        <v>22</v>
      </c>
    </row>
    <row r="34" spans="1:2" ht="28.5" customHeight="1">
      <c r="A34" s="14" t="s">
        <v>39</v>
      </c>
      <c r="B34" s="26" t="s">
        <v>23</v>
      </c>
    </row>
    <row r="35" spans="1:2" ht="28.5" customHeight="1">
      <c r="A35" s="62" t="s">
        <v>40</v>
      </c>
      <c r="B35" s="22" t="s">
        <v>43</v>
      </c>
    </row>
    <row r="36" spans="1:2" ht="14.25" customHeight="1">
      <c r="A36" s="64"/>
      <c r="B36" s="23" t="s">
        <v>13</v>
      </c>
    </row>
    <row r="37" spans="1:2" ht="28.5" customHeight="1">
      <c r="A37" s="3" t="s">
        <v>41</v>
      </c>
      <c r="B37" s="24" t="s">
        <v>78</v>
      </c>
    </row>
    <row r="38" spans="1:2" ht="14.25" customHeight="1"/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</sheetData>
  <mergeCells count="9">
    <mergeCell ref="A1:B1"/>
    <mergeCell ref="A2:A6"/>
    <mergeCell ref="A30:A33"/>
    <mergeCell ref="A35:A36"/>
    <mergeCell ref="A27:A29"/>
    <mergeCell ref="A7:A9"/>
    <mergeCell ref="A23:A25"/>
    <mergeCell ref="A18:A19"/>
    <mergeCell ref="A10:A16"/>
  </mergeCells>
  <conditionalFormatting sqref="B18">
    <cfRule type="containsBlanks" dxfId="0" priority="1">
      <formula>LEN(TRIM(B18))=0</formula>
    </cfRule>
  </conditionalFormatting>
  <hyperlinks>
    <hyperlink ref="B36" r:id="rId1"/>
    <hyperlink ref="B11" r:id="rId2"/>
    <hyperlink ref="B9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showGridLines="0" showZeros="0" defaultGridColor="0" colorId="22" zoomScaleNormal="100" workbookViewId="0">
      <pane xSplit="5" ySplit="3" topLeftCell="F4" activePane="bottomRight" state="frozen"/>
      <selection pane="topRight" activeCell="D1" sqref="D1"/>
      <selection pane="bottomLeft" activeCell="A4" sqref="A4"/>
      <selection pane="bottomRight" activeCell="F3" sqref="F3:H3"/>
    </sheetView>
  </sheetViews>
  <sheetFormatPr defaultRowHeight="12.75"/>
  <cols>
    <col min="1" max="1" width="3" style="39" customWidth="1"/>
    <col min="2" max="2" width="41.85546875" style="6" customWidth="1"/>
    <col min="3" max="3" width="7.85546875" style="6" bestFit="1" customWidth="1"/>
    <col min="4" max="4" width="7.140625" style="6" bestFit="1" customWidth="1"/>
    <col min="5" max="5" width="8.42578125" style="6" customWidth="1"/>
    <col min="6" max="6" width="15" style="7" customWidth="1"/>
    <col min="7" max="7" width="21.28515625" style="5" customWidth="1"/>
    <col min="8" max="8" width="17" style="5" customWidth="1"/>
    <col min="9" max="9" width="9.140625" style="5"/>
    <col min="10" max="10" width="9.5703125" style="5" bestFit="1" customWidth="1"/>
    <col min="11" max="16384" width="9.140625" style="5"/>
  </cols>
  <sheetData>
    <row r="1" spans="1:8" ht="25.5" customHeight="1">
      <c r="A1" s="67" t="str">
        <f>IF($F$3=0,"Додаток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67"/>
      <c r="C1" s="67"/>
      <c r="D1" s="67"/>
      <c r="E1" s="44" t="str">
        <f>IF($E$2&gt;1,"Кількість пропозицій","")</f>
        <v/>
      </c>
      <c r="F1" s="46" t="str">
        <f>IFERROR(_xlfn.RANK.AVG(F2,$F$2:$W$2,1),"")</f>
        <v/>
      </c>
      <c r="G1" s="87" t="str">
        <f>IF($F$3=0,"Змінювати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H1" s="87"/>
    </row>
    <row r="2" spans="1:8" s="2" customFormat="1" ht="25.5" customHeight="1">
      <c r="A2" s="68" t="str">
        <f>Документація!$B$2</f>
        <v>Розміщення зовнішньої реклами ТРЦ DEPO't в м. Черкаси</v>
      </c>
      <c r="B2" s="68"/>
      <c r="C2" s="68"/>
      <c r="D2" s="68"/>
      <c r="E2" s="45">
        <f>IF(COUNTA($F$3:O$3)&gt;1,COUNTA($F$3:O$3),0)</f>
        <v>0</v>
      </c>
      <c r="F2" s="51"/>
      <c r="G2" s="88" t="str">
        <f>IF($F$3=0,"Поля для заповнення промарковано кольором.","")</f>
        <v>Поля для заповнення промарковано кольором.</v>
      </c>
      <c r="H2" s="88"/>
    </row>
    <row r="3" spans="1:8" s="2" customFormat="1" ht="12.75" customHeight="1">
      <c r="A3" s="40"/>
      <c r="B3" s="105" t="s">
        <v>2</v>
      </c>
      <c r="C3" s="105"/>
      <c r="D3" s="105"/>
      <c r="E3" s="106"/>
      <c r="F3" s="98"/>
      <c r="G3" s="99"/>
      <c r="H3" s="100"/>
    </row>
    <row r="4" spans="1:8" s="2" customFormat="1" ht="12.75" customHeight="1">
      <c r="A4" s="41"/>
      <c r="B4" s="101" t="s">
        <v>46</v>
      </c>
      <c r="C4" s="101"/>
      <c r="D4" s="101"/>
      <c r="E4" s="102"/>
      <c r="F4" s="78"/>
      <c r="G4" s="79"/>
      <c r="H4" s="80"/>
    </row>
    <row r="5" spans="1:8" s="2" customFormat="1" ht="12.75" customHeight="1">
      <c r="A5" s="41"/>
      <c r="B5" s="101" t="s">
        <v>3</v>
      </c>
      <c r="C5" s="101"/>
      <c r="D5" s="101"/>
      <c r="E5" s="102"/>
      <c r="F5" s="78"/>
      <c r="G5" s="79"/>
      <c r="H5" s="80"/>
    </row>
    <row r="6" spans="1:8" s="2" customFormat="1" ht="12.75" customHeight="1">
      <c r="A6" s="41"/>
      <c r="B6" s="101" t="s">
        <v>4</v>
      </c>
      <c r="C6" s="101"/>
      <c r="D6" s="101"/>
      <c r="E6" s="102"/>
      <c r="F6" s="81"/>
      <c r="G6" s="82"/>
      <c r="H6" s="83"/>
    </row>
    <row r="7" spans="1:8" s="2" customFormat="1" ht="12.75" customHeight="1">
      <c r="A7" s="41"/>
      <c r="B7" s="101" t="s">
        <v>5</v>
      </c>
      <c r="C7" s="101"/>
      <c r="D7" s="101"/>
      <c r="E7" s="102"/>
      <c r="F7" s="78"/>
      <c r="G7" s="79"/>
      <c r="H7" s="80"/>
    </row>
    <row r="8" spans="1:8" s="2" customFormat="1" ht="12.75" customHeight="1">
      <c r="A8" s="41"/>
      <c r="B8" s="101" t="s">
        <v>6</v>
      </c>
      <c r="C8" s="101"/>
      <c r="D8" s="101"/>
      <c r="E8" s="102"/>
      <c r="F8" s="78"/>
      <c r="G8" s="79"/>
      <c r="H8" s="80"/>
    </row>
    <row r="9" spans="1:8" s="2" customFormat="1" ht="12.75" customHeight="1">
      <c r="A9" s="41"/>
      <c r="B9" s="101" t="s">
        <v>11</v>
      </c>
      <c r="C9" s="101"/>
      <c r="D9" s="101"/>
      <c r="E9" s="102"/>
      <c r="F9" s="81"/>
      <c r="G9" s="82"/>
      <c r="H9" s="83"/>
    </row>
    <row r="10" spans="1:8" s="2" customFormat="1" ht="12.75" customHeight="1">
      <c r="A10" s="41"/>
      <c r="B10" s="101" t="s">
        <v>7</v>
      </c>
      <c r="C10" s="101"/>
      <c r="D10" s="101"/>
      <c r="E10" s="102"/>
      <c r="F10" s="78"/>
      <c r="G10" s="79"/>
      <c r="H10" s="80"/>
    </row>
    <row r="11" spans="1:8" s="2" customFormat="1" ht="12.75" customHeight="1">
      <c r="A11" s="41"/>
      <c r="B11" s="101" t="s">
        <v>8</v>
      </c>
      <c r="C11" s="101"/>
      <c r="D11" s="101"/>
      <c r="E11" s="102"/>
      <c r="F11" s="81"/>
      <c r="G11" s="82"/>
      <c r="H11" s="83"/>
    </row>
    <row r="12" spans="1:8" s="2" customFormat="1" ht="12.75" customHeight="1">
      <c r="A12" s="41"/>
      <c r="B12" s="101" t="s">
        <v>9</v>
      </c>
      <c r="C12" s="101"/>
      <c r="D12" s="101"/>
      <c r="E12" s="102"/>
      <c r="F12" s="84"/>
      <c r="G12" s="85"/>
      <c r="H12" s="86"/>
    </row>
    <row r="13" spans="1:8" s="2" customFormat="1" ht="12.75" customHeight="1">
      <c r="A13" s="41"/>
      <c r="B13" s="101" t="s">
        <v>15</v>
      </c>
      <c r="C13" s="101"/>
      <c r="D13" s="101"/>
      <c r="E13" s="102"/>
      <c r="F13" s="69"/>
      <c r="G13" s="70"/>
      <c r="H13" s="71"/>
    </row>
    <row r="14" spans="1:8" s="2" customFormat="1" ht="12.75" customHeight="1">
      <c r="A14" s="41"/>
      <c r="B14" s="101" t="s">
        <v>49</v>
      </c>
      <c r="C14" s="101"/>
      <c r="D14" s="101"/>
      <c r="E14" s="102"/>
      <c r="F14" s="69"/>
      <c r="G14" s="70"/>
      <c r="H14" s="71"/>
    </row>
    <row r="15" spans="1:8" s="2" customFormat="1" ht="12.75" customHeight="1">
      <c r="A15" s="41"/>
      <c r="B15" s="101" t="s">
        <v>10</v>
      </c>
      <c r="C15" s="101"/>
      <c r="D15" s="101"/>
      <c r="E15" s="102"/>
      <c r="F15" s="72"/>
      <c r="G15" s="73"/>
      <c r="H15" s="74"/>
    </row>
    <row r="16" spans="1:8" s="2" customFormat="1" ht="12.75" customHeight="1">
      <c r="A16" s="38"/>
      <c r="B16" s="107" t="s">
        <v>53</v>
      </c>
      <c r="C16" s="107"/>
      <c r="D16" s="107"/>
      <c r="E16" s="108"/>
      <c r="F16" s="75"/>
      <c r="G16" s="76"/>
      <c r="H16" s="77"/>
    </row>
    <row r="17" spans="1:10" s="2" customFormat="1" ht="25.5" customHeight="1">
      <c r="A17" s="38"/>
      <c r="B17" s="103" t="s">
        <v>54</v>
      </c>
      <c r="C17" s="103"/>
      <c r="D17" s="103"/>
      <c r="E17" s="104"/>
      <c r="F17" s="75"/>
      <c r="G17" s="76"/>
      <c r="H17" s="77"/>
    </row>
    <row r="18" spans="1:10" s="2" customFormat="1" ht="89.25" customHeight="1">
      <c r="A18" s="41"/>
      <c r="B18" s="109" t="s">
        <v>72</v>
      </c>
      <c r="C18" s="109"/>
      <c r="D18" s="109"/>
      <c r="E18" s="110"/>
      <c r="F18" s="75"/>
      <c r="G18" s="76"/>
      <c r="H18" s="77"/>
    </row>
    <row r="19" spans="1:10" s="2" customFormat="1" ht="63.75" customHeight="1">
      <c r="A19" s="41"/>
      <c r="B19" s="109" t="s">
        <v>73</v>
      </c>
      <c r="C19" s="109"/>
      <c r="D19" s="109"/>
      <c r="E19" s="110"/>
      <c r="F19" s="75"/>
      <c r="G19" s="76"/>
      <c r="H19" s="77"/>
    </row>
    <row r="20" spans="1:10" s="2" customFormat="1" ht="25.5" customHeight="1">
      <c r="A20" s="41"/>
      <c r="B20" s="109" t="s">
        <v>74</v>
      </c>
      <c r="C20" s="109"/>
      <c r="D20" s="109"/>
      <c r="E20" s="110"/>
      <c r="F20" s="75"/>
      <c r="G20" s="76"/>
      <c r="H20" s="77"/>
    </row>
    <row r="21" spans="1:10" s="2" customFormat="1" ht="25.5" customHeight="1">
      <c r="A21" s="38"/>
      <c r="B21" s="109" t="s">
        <v>56</v>
      </c>
      <c r="C21" s="109"/>
      <c r="D21" s="109"/>
      <c r="E21" s="110"/>
      <c r="F21" s="75"/>
      <c r="G21" s="76"/>
      <c r="H21" s="77"/>
    </row>
    <row r="22" spans="1:10" ht="25.5" customHeight="1">
      <c r="A22" s="37"/>
      <c r="B22" s="109" t="s">
        <v>70</v>
      </c>
      <c r="C22" s="109"/>
      <c r="D22" s="109"/>
      <c r="E22" s="110"/>
      <c r="F22" s="92"/>
      <c r="G22" s="93"/>
      <c r="H22" s="94"/>
    </row>
    <row r="23" spans="1:10" ht="25.5" customHeight="1">
      <c r="A23" s="37"/>
      <c r="B23" s="89" t="s">
        <v>55</v>
      </c>
      <c r="C23" s="89"/>
      <c r="D23" s="89"/>
      <c r="E23" s="90"/>
      <c r="F23" s="92"/>
      <c r="G23" s="93"/>
      <c r="H23" s="94"/>
    </row>
    <row r="24" spans="1:10" ht="12.75" customHeight="1">
      <c r="A24" s="37"/>
      <c r="B24" s="109" t="s">
        <v>71</v>
      </c>
      <c r="C24" s="109"/>
      <c r="D24" s="109"/>
      <c r="E24" s="110"/>
      <c r="F24" s="95"/>
      <c r="G24" s="96"/>
      <c r="H24" s="97"/>
    </row>
    <row r="25" spans="1:10" ht="51" customHeight="1">
      <c r="A25" s="52" t="s">
        <v>57</v>
      </c>
      <c r="B25" s="8" t="s">
        <v>90</v>
      </c>
      <c r="C25" s="48" t="s">
        <v>61</v>
      </c>
      <c r="D25" s="48" t="s">
        <v>62</v>
      </c>
      <c r="E25" s="48" t="s">
        <v>63</v>
      </c>
      <c r="F25" s="9" t="s">
        <v>75</v>
      </c>
      <c r="G25" s="9" t="s">
        <v>88</v>
      </c>
      <c r="H25" s="9" t="s">
        <v>91</v>
      </c>
    </row>
    <row r="26" spans="1:10" ht="25.5" customHeight="1">
      <c r="A26" s="53">
        <v>1</v>
      </c>
      <c r="B26" s="57" t="s">
        <v>79</v>
      </c>
      <c r="C26" s="49" t="s">
        <v>64</v>
      </c>
      <c r="D26" s="49" t="s">
        <v>65</v>
      </c>
      <c r="E26" s="50" t="s">
        <v>66</v>
      </c>
      <c r="F26" s="47"/>
      <c r="G26" s="47"/>
      <c r="H26" s="59"/>
      <c r="I26" s="34"/>
      <c r="J26" s="58"/>
    </row>
    <row r="27" spans="1:10" ht="25.5" customHeight="1">
      <c r="A27" s="53">
        <v>2</v>
      </c>
      <c r="B27" s="57" t="s">
        <v>80</v>
      </c>
      <c r="C27" s="49" t="s">
        <v>64</v>
      </c>
      <c r="D27" s="49" t="s">
        <v>65</v>
      </c>
      <c r="E27" s="50" t="s">
        <v>66</v>
      </c>
      <c r="F27" s="47"/>
      <c r="G27" s="47"/>
      <c r="H27" s="59"/>
      <c r="I27" s="34"/>
      <c r="J27" s="58"/>
    </row>
    <row r="28" spans="1:10" ht="25.5" customHeight="1">
      <c r="A28" s="53">
        <v>3</v>
      </c>
      <c r="B28" s="57" t="s">
        <v>86</v>
      </c>
      <c r="C28" s="49" t="s">
        <v>64</v>
      </c>
      <c r="D28" s="49" t="s">
        <v>65</v>
      </c>
      <c r="E28" s="50" t="s">
        <v>67</v>
      </c>
      <c r="F28" s="47"/>
      <c r="G28" s="47"/>
      <c r="H28" s="59"/>
      <c r="I28" s="34"/>
      <c r="J28" s="58"/>
    </row>
    <row r="29" spans="1:10" ht="25.5" customHeight="1">
      <c r="A29" s="53">
        <v>4</v>
      </c>
      <c r="B29" s="57" t="s">
        <v>81</v>
      </c>
      <c r="C29" s="49" t="s">
        <v>64</v>
      </c>
      <c r="D29" s="49" t="s">
        <v>65</v>
      </c>
      <c r="E29" s="50" t="s">
        <v>68</v>
      </c>
      <c r="F29" s="47"/>
      <c r="G29" s="47"/>
      <c r="H29" s="59"/>
      <c r="I29" s="34"/>
      <c r="J29" s="58"/>
    </row>
    <row r="30" spans="1:10" ht="25.5" customHeight="1">
      <c r="A30" s="53">
        <v>5</v>
      </c>
      <c r="B30" s="57" t="s">
        <v>82</v>
      </c>
      <c r="C30" s="49" t="s">
        <v>64</v>
      </c>
      <c r="D30" s="49" t="s">
        <v>65</v>
      </c>
      <c r="E30" s="50" t="s">
        <v>66</v>
      </c>
      <c r="F30" s="47"/>
      <c r="G30" s="47"/>
      <c r="H30" s="59"/>
      <c r="I30" s="34"/>
      <c r="J30" s="58"/>
    </row>
    <row r="31" spans="1:10" ht="25.5" customHeight="1">
      <c r="A31" s="53">
        <v>6</v>
      </c>
      <c r="B31" s="57" t="s">
        <v>92</v>
      </c>
      <c r="C31" s="49" t="s">
        <v>64</v>
      </c>
      <c r="D31" s="49" t="s">
        <v>65</v>
      </c>
      <c r="E31" s="50" t="s">
        <v>66</v>
      </c>
      <c r="F31" s="47"/>
      <c r="G31" s="47"/>
      <c r="H31" s="59"/>
      <c r="I31" s="34"/>
      <c r="J31" s="58"/>
    </row>
    <row r="32" spans="1:10" ht="25.5" customHeight="1">
      <c r="A32" s="53">
        <v>7</v>
      </c>
      <c r="B32" s="57" t="s">
        <v>83</v>
      </c>
      <c r="C32" s="49" t="s">
        <v>64</v>
      </c>
      <c r="D32" s="49" t="s">
        <v>69</v>
      </c>
      <c r="E32" s="50" t="s">
        <v>68</v>
      </c>
      <c r="F32" s="47"/>
      <c r="G32" s="47"/>
      <c r="H32" s="59"/>
      <c r="I32" s="34"/>
      <c r="J32" s="58"/>
    </row>
    <row r="33" spans="1:10" ht="25.5" customHeight="1">
      <c r="A33" s="53">
        <v>8</v>
      </c>
      <c r="B33" s="57" t="s">
        <v>84</v>
      </c>
      <c r="C33" s="49" t="s">
        <v>64</v>
      </c>
      <c r="D33" s="49" t="s">
        <v>65</v>
      </c>
      <c r="E33" s="50" t="s">
        <v>68</v>
      </c>
      <c r="F33" s="47"/>
      <c r="G33" s="47"/>
      <c r="H33" s="59"/>
      <c r="I33" s="34"/>
      <c r="J33" s="58"/>
    </row>
    <row r="34" spans="1:10" s="11" customFormat="1" ht="25.5" customHeight="1">
      <c r="A34" s="42"/>
      <c r="B34" s="10"/>
      <c r="C34" s="10"/>
      <c r="D34" s="10"/>
      <c r="E34" s="12" t="s">
        <v>87</v>
      </c>
      <c r="F34" s="91">
        <f>SUM(F26:G33)*12</f>
        <v>0</v>
      </c>
      <c r="G34" s="91"/>
      <c r="H34" s="35"/>
      <c r="I34" s="35"/>
    </row>
    <row r="35" spans="1:10" ht="12.75" customHeight="1"/>
    <row r="36" spans="1:10" ht="12.75" customHeight="1"/>
    <row r="37" spans="1:10" ht="12.75" customHeight="1"/>
    <row r="38" spans="1:10" ht="12.75" customHeight="1">
      <c r="F38" s="13"/>
    </row>
  </sheetData>
  <sheetProtection algorithmName="SHA-512" hashValue="I4n59OZCtTIT0bdXM7cIEAtnr/zgNnm+t+LUwdAr5I1ZR9WrJlrCGv1UhuweftJkRU6nQLx/yngd1PuAEvd5lA==" saltValue="zf7Qtlsd2LQLr/7v5K1shw==" spinCount="100000" sheet="1" formatCells="0" formatColumns="0" formatRows="0" autoFilter="0"/>
  <protectedRanges>
    <protectedRange sqref="F1:H1048576" name="Диапазон1"/>
  </protectedRanges>
  <mergeCells count="49">
    <mergeCell ref="B17:E17"/>
    <mergeCell ref="B12:E12"/>
    <mergeCell ref="B13:E13"/>
    <mergeCell ref="B14:E14"/>
    <mergeCell ref="B3:E3"/>
    <mergeCell ref="B4:E4"/>
    <mergeCell ref="B5:E5"/>
    <mergeCell ref="B6:E6"/>
    <mergeCell ref="B7:E7"/>
    <mergeCell ref="B15:E15"/>
    <mergeCell ref="B16:E16"/>
    <mergeCell ref="B23:E23"/>
    <mergeCell ref="F34:G34"/>
    <mergeCell ref="F18:H18"/>
    <mergeCell ref="F19:H19"/>
    <mergeCell ref="F20:H20"/>
    <mergeCell ref="F21:H21"/>
    <mergeCell ref="F22:H22"/>
    <mergeCell ref="F23:H23"/>
    <mergeCell ref="F24:H24"/>
    <mergeCell ref="B24:E24"/>
    <mergeCell ref="B19:E19"/>
    <mergeCell ref="B20:E20"/>
    <mergeCell ref="B18:E18"/>
    <mergeCell ref="B21:E21"/>
    <mergeCell ref="B22:E22"/>
    <mergeCell ref="F16:H16"/>
    <mergeCell ref="F17:H17"/>
    <mergeCell ref="F8:H8"/>
    <mergeCell ref="F9:H9"/>
    <mergeCell ref="F10:H10"/>
    <mergeCell ref="F11:H11"/>
    <mergeCell ref="F12:H12"/>
    <mergeCell ref="A1:D1"/>
    <mergeCell ref="A2:D2"/>
    <mergeCell ref="F13:H13"/>
    <mergeCell ref="F14:H14"/>
    <mergeCell ref="F15:H15"/>
    <mergeCell ref="G1:H1"/>
    <mergeCell ref="G2:H2"/>
    <mergeCell ref="F3:H3"/>
    <mergeCell ref="F4:H4"/>
    <mergeCell ref="F5:H5"/>
    <mergeCell ref="F6:H6"/>
    <mergeCell ref="F7:H7"/>
    <mergeCell ref="B8:E8"/>
    <mergeCell ref="B9:E9"/>
    <mergeCell ref="B10:E10"/>
    <mergeCell ref="B11:E11"/>
  </mergeCells>
  <conditionalFormatting sqref="F3:F16 F21:F22 F24:F33">
    <cfRule type="containsBlanks" dxfId="5" priority="32">
      <formula>LEN(TRIM(F3))=0</formula>
    </cfRule>
  </conditionalFormatting>
  <conditionalFormatting sqref="F23">
    <cfRule type="containsBlanks" dxfId="4" priority="7">
      <formula>LEN(TRIM(F23))=0</formula>
    </cfRule>
  </conditionalFormatting>
  <conditionalFormatting sqref="F17:F20">
    <cfRule type="containsBlanks" dxfId="3" priority="5">
      <formula>LEN(TRIM(F17))=0</formula>
    </cfRule>
  </conditionalFormatting>
  <conditionalFormatting sqref="G25:G33">
    <cfRule type="containsBlanks" dxfId="2" priority="3">
      <formula>LEN(TRIM(G25))=0</formula>
    </cfRule>
  </conditionalFormatting>
  <conditionalFormatting sqref="H25:H33">
    <cfRule type="containsBlanks" dxfId="1" priority="1">
      <formula>LEN(TRIM(H25))=0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F2"/>
    <dataValidation allowBlank="1" showInputMessage="1" showErrorMessage="1" promptTitle="Вхідний № пропозиції" prompt="Заповнюється Тендерним комітетом_x000a_Кожна наступна ітерація нумерується знаком після коми:_x000a_ ,1; ,2; ..." sqref="F1"/>
  </dataValidations>
  <pageMargins left="0.25" right="0.2" top="0.46" bottom="0.36" header="0.19685039370078741" footer="0.19685039370078741"/>
  <pageSetup paperSize="9" scale="81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2022-02-14T11:35:07Z</dcterms:modified>
</cp:coreProperties>
</file>