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ABF9449C-1C7D-4811-BD33-3B32A0F79AF5}" xr6:coauthVersionLast="36" xr6:coauthVersionMax="36" xr10:uidLastSave="{00000000-0000-0000-0000-000000000000}"/>
  <bookViews>
    <workbookView xWindow="0" yWindow="0" windowWidth="20490" windowHeight="6945" tabRatio="739" xr2:uid="{00000000-000D-0000-FFFF-FFFF00000000}"/>
  </bookViews>
  <sheets>
    <sheet name="Документація" sheetId="9" r:id="rId1"/>
    <sheet name="Додаток 1" sheetId="7" r:id="rId2"/>
    <sheet name="Додаток 2" sheetId="4" r:id="rId3"/>
  </sheets>
  <definedNames>
    <definedName name="_xlnm._FilterDatabase" localSheetId="1" hidden="1">'Додаток 1'!$A$29:$B$35</definedName>
    <definedName name="_xlnm._FilterDatabase" localSheetId="2" hidden="1">'Додаток 2'!#REF!</definedName>
    <definedName name="_xlnm.Print_Titles" localSheetId="1">'Додаток 1'!$1:$2</definedName>
    <definedName name="_xlnm.Print_Titles" localSheetId="2">'Додаток 2'!$1:$2</definedName>
    <definedName name="_xlnm.Print_Area" localSheetId="1">'Додаток 1'!$A$1:$C$127</definedName>
    <definedName name="_xlnm.Print_Area" localSheetId="2">'Додаток 2'!$A:$B</definedName>
  </definedNames>
  <calcPr calcId="191029"/>
</workbook>
</file>

<file path=xl/calcChain.xml><?xml version="1.0" encoding="utf-8"?>
<calcChain xmlns="http://schemas.openxmlformats.org/spreadsheetml/2006/main">
  <c r="D2" i="7" l="1"/>
  <c r="D1" i="7"/>
  <c r="A2" i="4" l="1"/>
  <c r="C46" i="7"/>
  <c r="A1" i="7" l="1"/>
  <c r="A2" i="7"/>
  <c r="B123" i="7" l="1"/>
  <c r="A127" i="7"/>
  <c r="B127" i="7"/>
  <c r="B108" i="7"/>
  <c r="B114" i="7"/>
  <c r="B124" i="7" s="1"/>
  <c r="A99" i="7"/>
  <c r="A109" i="7" s="1"/>
  <c r="A119" i="7" s="1"/>
  <c r="B99" i="7"/>
  <c r="A100" i="7"/>
  <c r="A110" i="7" s="1"/>
  <c r="A120" i="7" s="1"/>
  <c r="B100" i="7"/>
  <c r="B110" i="7" s="1"/>
  <c r="B120" i="7" s="1"/>
  <c r="A101" i="7"/>
  <c r="A111" i="7" s="1"/>
  <c r="A121" i="7" s="1"/>
  <c r="A102" i="7"/>
  <c r="A112" i="7" s="1"/>
  <c r="A122" i="7" s="1"/>
  <c r="B102" i="7"/>
  <c r="B112" i="7" s="1"/>
  <c r="B122" i="7" s="1"/>
  <c r="A103" i="7"/>
  <c r="A113" i="7" s="1"/>
  <c r="A123" i="7" s="1"/>
  <c r="B103" i="7"/>
  <c r="A104" i="7"/>
  <c r="A114" i="7" s="1"/>
  <c r="A124" i="7" s="1"/>
  <c r="A105" i="7"/>
  <c r="A115" i="7" s="1"/>
  <c r="A125" i="7" s="1"/>
  <c r="B105" i="7"/>
  <c r="B115" i="7" s="1"/>
  <c r="B125" i="7" s="1"/>
  <c r="A106" i="7"/>
  <c r="A116" i="7" s="1"/>
  <c r="A126" i="7" s="1"/>
  <c r="B106" i="7"/>
  <c r="B116" i="7" s="1"/>
  <c r="B126" i="7" s="1"/>
</calcChain>
</file>

<file path=xl/sharedStrings.xml><?xml version="1.0" encoding="utf-8"?>
<sst xmlns="http://schemas.openxmlformats.org/spreadsheetml/2006/main" count="290" uniqueCount="239">
  <si>
    <t>ПІБ керівника</t>
  </si>
  <si>
    <t>Телефон керівника</t>
  </si>
  <si>
    <t>Юридична адреса</t>
  </si>
  <si>
    <t>Фактична адреса</t>
  </si>
  <si>
    <t xml:space="preserve">Контактна особа </t>
  </si>
  <si>
    <t>Телефон контактної особи</t>
  </si>
  <si>
    <t>Електронна адреса контактної особи</t>
  </si>
  <si>
    <t>Код ЄДРПОУ</t>
  </si>
  <si>
    <t>Телефон компанії</t>
  </si>
  <si>
    <t>Вказати основних клієнтів за напрямком даної закупівлі.</t>
  </si>
  <si>
    <t>Офіційний сайт компанії Учасника (за наявності)</t>
  </si>
  <si>
    <t>Ціна, грн. з ПДВ</t>
  </si>
  <si>
    <t>Найменування</t>
  </si>
  <si>
    <t>У разі наявності в ціні пропозиції валютної складової, вказати:
   1. Курс валюти на дату даної пропозиції;</t>
  </si>
  <si>
    <t>Всього сума закупівлі, грн. з ПДВ:</t>
  </si>
  <si>
    <t>№ п\п</t>
  </si>
  <si>
    <t>Адреса магазину</t>
  </si>
  <si>
    <t>Додаток 2. Адреси магазинів Фокстрот</t>
  </si>
  <si>
    <t>Кількість на рік</t>
  </si>
  <si>
    <t>Потужність, Вт</t>
  </si>
  <si>
    <t>Напруга, В</t>
  </si>
  <si>
    <t>180-260</t>
  </si>
  <si>
    <t>Світовий потік, LM</t>
  </si>
  <si>
    <t>двостороннє</t>
  </si>
  <si>
    <t>4000-4500</t>
  </si>
  <si>
    <t>Ступінь захисту</t>
  </si>
  <si>
    <t>ІР 20</t>
  </si>
  <si>
    <t>Вказати виробника</t>
  </si>
  <si>
    <t>ІР 64</t>
  </si>
  <si>
    <t>1. Лампа Led Tube T8 600 mm, цоколь типу G13</t>
  </si>
  <si>
    <t>2. Лампа Led Tube T8 1200mm, цоколь типу G13</t>
  </si>
  <si>
    <t>3. Лампа Led Tube T8 1500mm, цоколь типу G13</t>
  </si>
  <si>
    <t>4. Led панелі 600х600</t>
  </si>
  <si>
    <t xml:space="preserve">5. Трековий світильник (чорний\білий) </t>
  </si>
  <si>
    <t>Температура кольору, К</t>
  </si>
  <si>
    <t>Гарантійний термін, рік</t>
  </si>
  <si>
    <t>Підтвердити наявність сертифікату</t>
  </si>
  <si>
    <t>Технічні параметри</t>
  </si>
  <si>
    <t>Підключення до лінії 220 В</t>
  </si>
  <si>
    <t xml:space="preserve">Конектор живлення </t>
  </si>
  <si>
    <t xml:space="preserve">Заглушка </t>
  </si>
  <si>
    <t>Комплект підвісного кріплення для шинопроводу</t>
  </si>
  <si>
    <t>Лінійний з'єднувач для шинопроводу</t>
  </si>
  <si>
    <t>Шинопровод  3 Ф  1000 мм</t>
  </si>
  <si>
    <t>Шинопровод  3 Ф  2000 мм</t>
  </si>
  <si>
    <t>IP44</t>
  </si>
  <si>
    <t>LED Лінійний світильник 1000 мм (чорний/сріблястий)</t>
  </si>
  <si>
    <t>LED Лінійний світильнік 1500 мм (чорний/сріблястий)</t>
  </si>
  <si>
    <t>LED Лінійний світильник 2000 мм (чорний/лінійний)</t>
  </si>
  <si>
    <t>4000/6000</t>
  </si>
  <si>
    <t>6. LED Лінійний світильник 1000 мм (чорний/сріблястий)</t>
  </si>
  <si>
    <t>7. LED Лінійний світильник 1500 мм (чоний/сріблястий)</t>
  </si>
  <si>
    <t>8. LED Лінійний світильник 2000 мм (чорний/сріблястий)</t>
  </si>
  <si>
    <t>Рамка до лед панелей</t>
  </si>
  <si>
    <t>LED Лінійний світильник 2500 мм (чорний/лінійний)</t>
  </si>
  <si>
    <t xml:space="preserve">Лампа Led Tube T8 600 mm, цоколь типу G13 двостороннє підключення </t>
  </si>
  <si>
    <t xml:space="preserve">Лампа Led Tube T8 1200mm, цоколь типу G13 двостороннє підключення </t>
  </si>
  <si>
    <t xml:space="preserve">Лампа Led Tube T8 1500mm, цоколь типу G13 двостороннє підключення </t>
  </si>
  <si>
    <t>Led панель 600х600</t>
  </si>
  <si>
    <t xml:space="preserve">Трековий світильник (чорний\білий) </t>
  </si>
  <si>
    <t>Документація процедури закупівлі</t>
  </si>
  <si>
    <t>tender-GKF@foxtrot.kiev.ua</t>
  </si>
  <si>
    <t>Пропозиція кожного Учасника вважається дійсною протягом проведення конкурсної процедури закупівлі, а в разі акцепту пропозиції Учасника - протягом строку виконання договору закупівлі.</t>
  </si>
  <si>
    <t xml:space="preserve">До участі в процедурі закупівлі приймаються пропозиції від Учасників, які відповідають наступним вимогам: </t>
  </si>
  <si>
    <t>1. Зареєстровані на території України;</t>
  </si>
  <si>
    <t>Переможцем процедури закупівлі буде обраний той Учасник, пропозиція якого відповідає вимогам та критеріям Замовника, які викладено у даній документації.</t>
  </si>
  <si>
    <t>http://www.foxtrotgroup.com.ua/uk/tender.html</t>
  </si>
  <si>
    <t>tender-1044@foxtrot.ua</t>
  </si>
  <si>
    <t>1. Предмет закупівлі</t>
  </si>
  <si>
    <r>
      <rPr>
        <sz val="10"/>
        <rFont val="Arial"/>
        <family val="2"/>
        <charset val="204"/>
      </rPr>
      <t xml:space="preserve">Запит комерційної пропозиції, детальна інформація, вимоги щодо предмету закупівлі та обсяги закупівлі надано в </t>
    </r>
    <r>
      <rPr>
        <u/>
        <sz val="10"/>
        <color indexed="12"/>
        <rFont val="Arial"/>
        <family val="2"/>
        <charset val="204"/>
      </rPr>
      <t>Додатку 1</t>
    </r>
    <r>
      <rPr>
        <sz val="10"/>
        <rFont val="Arial"/>
        <family val="2"/>
        <charset val="204"/>
      </rPr>
      <t>.</t>
    </r>
  </si>
  <si>
    <r>
      <t xml:space="preserve">Адресна програма доставки надана в </t>
    </r>
    <r>
      <rPr>
        <u/>
        <sz val="10"/>
        <color indexed="12"/>
        <rFont val="Arial"/>
        <family val="2"/>
        <charset val="204"/>
      </rPr>
      <t>Додатку 2</t>
    </r>
    <r>
      <rPr>
        <sz val="10"/>
        <color indexed="8"/>
        <rFont val="Arial"/>
        <family val="2"/>
        <charset val="204"/>
      </rPr>
      <t>.</t>
    </r>
  </si>
  <si>
    <t>2. Замовник</t>
  </si>
  <si>
    <t>ГРУПА КОМПАНІЙ ФОКСТРОТ</t>
  </si>
  <si>
    <t>Будь-які питання стосовно процедури закупівлі прохання надсилати на адресу Тендерного комітету:</t>
  </si>
  <si>
    <t>3. Зміст та вимоги до оформлення пропозиції Учасника</t>
  </si>
  <si>
    <t>Пропозиція Учасника подається на адресу:</t>
  </si>
  <si>
    <t>Склад пропозиції Учасника:</t>
  </si>
  <si>
    <t>Розмір електронного листа не повинен перевищувати 15 МБ.</t>
  </si>
  <si>
    <t>Тема електронного листа має містити тільки предмет закупівлі.</t>
  </si>
  <si>
    <t>4. Дата подання пропозиції та строк її дії</t>
  </si>
  <si>
    <t>5. Кваліфікаційні критерії до Учасників</t>
  </si>
  <si>
    <t>2. Мають необхідне обладнання, кваліфікований персонал та досвід в даному напрямку не менше 3 років.</t>
  </si>
  <si>
    <t xml:space="preserve">6. Критерії оцінки пропозицій Учасників </t>
  </si>
  <si>
    <t>7. Переговори з Учасником</t>
  </si>
  <si>
    <t>Замовник має право звернутися до Учасників за роз’ясненнями змісту їх пропозицій, а також ініціювати будь-які переговори з питань внесення змін до змісту або ціни поданої пропозиції.</t>
  </si>
  <si>
    <t>8. Відхилення пропозиції Учасника</t>
  </si>
  <si>
    <t>Замовник відхиляє пропозицію Учасника у разі, якщо:</t>
  </si>
  <si>
    <t>1. Учасник не відповідає кваліфікаційним критеріям;</t>
  </si>
  <si>
    <t>2. Пропозиція не відповідає вимогам щодо предмету закупівлі.</t>
  </si>
  <si>
    <t>9. Відміна Замовником процедури закупівлі</t>
  </si>
  <si>
    <t>Замовник має право відмінити закупівлю якщо:</t>
  </si>
  <si>
    <t>1. Ціна найкращої пропозиції перевищує бюджет закупівлі;</t>
  </si>
  <si>
    <t>2. Відсутня подальша потреба у закупівлі;</t>
  </si>
  <si>
    <t>3. Внаслідок дії непереборної сили.</t>
  </si>
  <si>
    <t>10. Подача установчих та фінансових документів</t>
  </si>
  <si>
    <t>Учасники процедури закупівлі на запит Замовника надають установчі та фінансові документи в електронному вигляді.</t>
  </si>
  <si>
    <t>11. Результати процедури закупівлі</t>
  </si>
  <si>
    <t>Результати процедури закупівлі оприлюднюються у розділі "Закриті тендери" за посиланням:</t>
  </si>
  <si>
    <t>12. Умови укладання договору про закупівлю</t>
  </si>
  <si>
    <t>Освітлювальне обладнання для магазинів Фокстрот</t>
  </si>
  <si>
    <t>Умови Договору мають відповідати акцептованій пропозиції Учасника.
Замовник має право змінити обсяг закупівлі товару, роботи, послуги  відповідно до виробничих потреб без зміни акцептованої ціни.
Проект договору постачання додається.</t>
  </si>
  <si>
    <t>• Комерційна пропозиція у форматі Додатку 1 в Excel.</t>
  </si>
  <si>
    <t>• Сканкопія комерційної пропозиції у форматі Додатку 1, завірена підписом керівника та печаткою.</t>
  </si>
  <si>
    <t>•  Лист у довільній формі про прийняття умов договору в редакції Замовника або протокол розбіжностей до договору.</t>
  </si>
  <si>
    <t>Критеріями вибору переможця є:
• відповідність вимогам щодо предмету закупівлі;
• терміни поставки;
• мінімальна вартість пропозиції.</t>
  </si>
  <si>
    <t>• Сертифікати якості на Led-лампи та Led-панелі, Трекові світильники та інше освітлювальне обладнання</t>
  </si>
  <si>
    <t>Назва компанії (як у статуті)</t>
  </si>
  <si>
    <t>Досвід роботи за напрямом предмету закупівлі, років</t>
  </si>
  <si>
    <t>Платник ПДВ так / ні</t>
  </si>
  <si>
    <t xml:space="preserve">   2. Назва валюти (USD, EUR тощо);</t>
  </si>
  <si>
    <t xml:space="preserve">   3. Назва курсу (НБУ, Міжбанк, покупка, продаж, середньозважений тощо);</t>
  </si>
  <si>
    <t xml:space="preserve">   4. Посилання на ресурс, на якому публікується курс вказаної валюти;</t>
  </si>
  <si>
    <t xml:space="preserve">   5. Доля валютної складової в ціні пропозиції у відсотках.</t>
  </si>
  <si>
    <t>Магазин "Фокстрот", м.Біла Церква, вул.Ярослава Мудрого,40 (ЦМД)</t>
  </si>
  <si>
    <t>Магазин "Фокстрот", м.Вінниця, вул. 600-річчя, 17-е (ТЦ Мегамолл) (ЦМД)</t>
  </si>
  <si>
    <t>Магазин "Фокстрот", м.Вінниця, вул. Келецька, 80 (Будинок одягу) (ЦМД)</t>
  </si>
  <si>
    <t>Магазин "Фокстрот", м.Вінниця, вул. Коцюбинського, 78 (ЦМД)</t>
  </si>
  <si>
    <t>Магазин "Фокстрот", м.Кам'янське, пр. Шевченка,9 (ЦМД)</t>
  </si>
  <si>
    <t>Магазин "Фокстрот", м.Дніпро, вул.Ламана, 2 (ТЦ Перехрестя) (ЦМД)</t>
  </si>
  <si>
    <t>Магазин "Фокстрот", м.Дніпро, вул.Набережна Перемоги, 86а (ФМ) (ЦМД)</t>
  </si>
  <si>
    <t>Магазин "Фокстрот", м.Дніпро, вул.Нижньодніпровська, 17 (ТРЦ Караван) (ЦМД)</t>
  </si>
  <si>
    <t>Магазин "Фокстрот", м.Новомосковськ, вул. Гетьманська, 47А (ЦМД)</t>
  </si>
  <si>
    <t>Магазин "Фокстрот", м.Дніпро, вул. Пастера, 6А (ЦМД)</t>
  </si>
  <si>
    <t>Магазин "Фокстрот", м.Дніпро, вул. Титова, 32-А (ЦМД)</t>
  </si>
  <si>
    <t>Магазин "Фокстрот", м.Покровськ, вул.Європейська, 90 ТК Явір (ЦМД)</t>
  </si>
  <si>
    <t>Магазин "Фокстрот", м.Бердичів, вул. Вінницька, 18 (ЦМД)</t>
  </si>
  <si>
    <t>Магазин "Фокстрот", м.Житомир, майдан Житній ринок,1 (ЦМД)</t>
  </si>
  <si>
    <t>Магазин "Фокстрот", м.Житомир, вул.Київська,77 (ТЦ Глобал) (ЦМД)</t>
  </si>
  <si>
    <t>Магазин "Фокстрот", м.Коростень, вул.Героїв Чорнобиля,5 (ЦМД)</t>
  </si>
  <si>
    <t>Магазин "Фокстрот", м.Мукачево, вул.Миру,151г (ЦМД)</t>
  </si>
  <si>
    <t>Магазин "Фокстрот", м.Ужгород, вул.Капушанська, 4 (ЦМД)</t>
  </si>
  <si>
    <t>Магазин "Фокстрот", м.Ужгород, вул.Капушанська,28 (ЦМД)</t>
  </si>
  <si>
    <t>Магазин "Фокстрот", м.Хуст, вул. Духновича, 17а/2 (ЦМД)</t>
  </si>
  <si>
    <t>Магазин "Фокстрот", м.Запоріжжя, вул. Перемоги, 64 (ЦМД)</t>
  </si>
  <si>
    <t>Магазин "Фокстрот", м.Запоріжжя, пр. Соборний, 175 (ЦМД)</t>
  </si>
  <si>
    <t>Магазин "Фокстрот", м.Запоріжжя, пр.Соборний, 53 (ЦМД)</t>
  </si>
  <si>
    <t>Магазин "Фокстрот", м.Калуш, вул.Б.Хмельницького,50 (ЦМД)</t>
  </si>
  <si>
    <t>Магазин "Фокстрот", м.Івано-Франківськ, вул.Мазепи,168-Б (ЦМД)</t>
  </si>
  <si>
    <t>Магазин "Фокстрот", м.Івано-Франківськ, вул.Миколайчука,2 (ЦМД)</t>
  </si>
  <si>
    <t>Магазин "Фокстрот", м.Надвірна, вул. Чорновола, 4 (ЦМД)</t>
  </si>
  <si>
    <t>Магазин "Фокстрот", м.Київ, вул.В.Гетьмана, 6 (ТЦ Космополіт) (ЦМД)</t>
  </si>
  <si>
    <t>Магазин "Фокстрот", м.Буча, Нове Шосе, 52 (ЦМД)</t>
  </si>
  <si>
    <t>Магазин "Фокстрот", м.Київ, вул.Кільцева дорога,1 (ТРЦ Республіка) (ЦМД)</t>
  </si>
  <si>
    <t>Магазин "Фокстрот", м.Київ, вул.Велика Кільцева, 4-Ф (ЦМД)</t>
  </si>
  <si>
    <t>Магазин "Фокстрот", м.Київ, пр. Визволителів,17 (ЦМД)</t>
  </si>
  <si>
    <t>Магазин "Фокстрот", м.Вишневе, вул. Київська, 2-Л, ТРЦ Черрі Молл (ЦМД)</t>
  </si>
  <si>
    <t>Магазин "Фокстрот", м.Київ, пр-т Голосіївський, 68а (ЦМД)</t>
  </si>
  <si>
    <t>Магазин "Фокстрот", м.Київ, пр-т Степана Бандери, 23 ТЦ "Городок" (ЦМД)</t>
  </si>
  <si>
    <t>Магазин "Фокстрот", м.Київ, пр-т Оболонський, 21Б (Дрім Таун) (ЦМД)</t>
  </si>
  <si>
    <t>Магазин "Фокстрот", м.Київ, вул.Здолбунівська, 17 (ЦМД)</t>
  </si>
  <si>
    <t>Магазин "Фокстрот", м.Ірпінь, вул.Шевченка, 4-г (ЦМД)</t>
  </si>
  <si>
    <t>Магазин "Фокстрот", м.Київ, вул.Гната Юри,20 (ЦМД)</t>
  </si>
  <si>
    <t>Магазин "Фокстрот", м.Київ, вул.Берковецька, 6Д (Лавіна Молл) (ЦМД)</t>
  </si>
  <si>
    <t>Магазин "Фокстрот", м.Обухів, вул.Каштанова, 6/1 (ЦМД)</t>
  </si>
  <si>
    <t>Магазин "Фокстрот", м.Київ, пр-т Перемоги, 134/1, ТЦ "XIT MALL" (ЦМД)</t>
  </si>
  <si>
    <t>Магазин "Фокстрот", м.Київ, пр-т Степана Бандери, 21 (Петрівка) (ЦМД)</t>
  </si>
  <si>
    <t>Магазин "Фокстрот", м.Київ, вул.Мишуги,4 (ТЦ Піраміда) (ЦМД)</t>
  </si>
  <si>
    <t>Магазин "Фокстрот", м.Київ, пр-т Правди, 47 ТЦ "Retroville" (ЦМД)</t>
  </si>
  <si>
    <t>Магазин "Фокстрот", м.Київ, вул. Миколи Лаврухіна, 4 ТРЦ «Район» (ЦМД)</t>
  </si>
  <si>
    <t>Магазин "Фокстрот", м.Фастів, вул.Зигмунда Козара,5 (ЦМД)</t>
  </si>
  <si>
    <t>Магазин "Фокстрот", м.Київ, вул.Хоткевича Гната, 1-В (ЦМД)</t>
  </si>
  <si>
    <t>Магазин "Фокстрот", м.Київ, вул.Велика Васильківська,45 (Червоноарм.) (ЦМД)</t>
  </si>
  <si>
    <t>Магазин "Фокстрот", м.Кременчук, вул.Первомайська,44 (ЦМД)</t>
  </si>
  <si>
    <t>Магазин "Фокстрот", м.Лубни, пр.Володимирський,98 (ЦМД)</t>
  </si>
  <si>
    <t>Магазин "Фокстрот", м.Миргород, вул. Гоголя 98/6, ТЦ "Сільпо" (ЦМД)</t>
  </si>
  <si>
    <t>Магазин "Фокстрот", м.Шостка, вул.Свободи, 30 (ЦМД)</t>
  </si>
  <si>
    <t>Магазин "Фокстрот", м.Кривий Ріг, вул.200 років Кривого Рогу, 7д (ЦМД)</t>
  </si>
  <si>
    <t>Магазин "Фокстрот", м.Кривий Ріг, вул.Ватутіна,39 (ЦМД)</t>
  </si>
  <si>
    <t>Магазин "Фокстрот", м.Кривий Ріг, бул. Вечірній, 31 (ФМ) (ЦМД)</t>
  </si>
  <si>
    <t>Магазин "Фокстрот", м.Кропивницький, вул.Велика Перспективна, 48 (ЦМД)</t>
  </si>
  <si>
    <t>Магазин "Фокстрот", м.Кривий Ріг, пр.Металургів,36 (ЦМД)</t>
  </si>
  <si>
    <t>Магазин "Фокстрот", м.Покров, вул.Центральна,37 (ЦМД)</t>
  </si>
  <si>
    <t>Магазин "Фокстрот", м.Львів, вул.Городоцька,16 (ЦМД)</t>
  </si>
  <si>
    <t>Магазин "Фокстрот", м.Дрогобич, вул.В.Великого, 1-Р (ТЦ Парк ) (ЦМД)</t>
  </si>
  <si>
    <t>Магазин "Фокстрот", м.Львів, вул.Зелена,147 (ФМ) (ЦМД)</t>
  </si>
  <si>
    <t>Магазин "Фокстрот", м.Львів, вул.Княгині Ольги,106 (ЦМД)</t>
  </si>
  <si>
    <t>Магазин "Фокстрот", м.Львів, вул.Кульпарківська, 226 А "Victoria Gardens" (ЦМД)</t>
  </si>
  <si>
    <t>Магазин "Фокстрот", м.Львів, вул.Під Дубом, 7б (ТРЦ Форум) (ЦМД)</t>
  </si>
  <si>
    <t>Магазин "Фокстрот", м.Самбір, вул. Валова, 24/1 (ЦМД)</t>
  </si>
  <si>
    <t>Магазин "Фокстрот", м.Львів-Сокільники, вул.Стрийська, 30 (King Kross) (ФМ) (ЦМД)</t>
  </si>
  <si>
    <t>Магазин "Фокстрот", м.Стрий, вул.Шевченка,72 (ЦМД)</t>
  </si>
  <si>
    <t>Магазин "Фокстрот", м.Львів, вул.Стрийська,45 (ТЦ Fabrik) (ЦМД)</t>
  </si>
  <si>
    <t>Магазин "Фокстрот", м.Червоноград, пр.Шевченка, 5А (ЦМД)</t>
  </si>
  <si>
    <t>Магазин "Фокстрот", м.Львів, пр. Червоної Калини, 62 (ЦМД)</t>
  </si>
  <si>
    <t>Магазин "Фокстрот", м.Львів, пр.Чорновола,57 (ЦМД)</t>
  </si>
  <si>
    <t>Магазин "Фокстрот", м.Ковель, вул.Незалежності, 106 ТЦ "Вопак" (ЦМД)</t>
  </si>
  <si>
    <t>Магазин "Фокстрот", м.Луцьк, вул.Рівненська,89 (ЦМД)</t>
  </si>
  <si>
    <t>Магазин "Фокстрот", м.Луцьк, вул.Сухомлинського, 1 (ТРЦ Порт-Сіті) (ЦМД)</t>
  </si>
  <si>
    <t>Магазин "Фокстрот", м.Вознесенськ, вул.Київська,16 (ЦМД)</t>
  </si>
  <si>
    <t>Магазин "Фокстрот", м.Миколаїв, пр-т Корабелів, 14 (Біла Акація) (ЦМД)</t>
  </si>
  <si>
    <t>Магазин "Фокстрот", м.Миколаїв, пр-т Центральний, 259/1 (ЦМД)</t>
  </si>
  <si>
    <t>Магазин "Фокстрот", м.Миколаїв, пр-т Центральний, 27Б/1 (ЦМД)</t>
  </si>
  <si>
    <t>Магазин "Фокстрот", м.Южноукраїнськ, пр.Незалежності,25 (ЦМД)</t>
  </si>
  <si>
    <t>Магазин "Фокстрот", м.Нікополь, пр-т Електрометалургів, 42-г (ЦМД)</t>
  </si>
  <si>
    <t>Магазин "Фокстрот", м.Ізмаїл, пр.Миру,12 (ЦМД)</t>
  </si>
  <si>
    <t>Магазин "Фокстрот", м.Одеса, пр-т Небесної Сотні, 2 (ЦМД)</t>
  </si>
  <si>
    <t>Магазин "Фокстрот", м.Одеса, вул.Новощепний ряд,2 (ФМ) (ЦМД)</t>
  </si>
  <si>
    <t>Магазин "Фокстрот", м.Одеса, вул. Пантелеймонівська, 88/1 (ЦМД)</t>
  </si>
  <si>
    <t>Магазин "Фокстрот", м.Подільськ, вул.Соборна, 121В (ЦМД)</t>
  </si>
  <si>
    <t>Магазин "Фокстрот", м.Одеса, вул. Семена Палія, 125/Б (ЦМД)</t>
  </si>
  <si>
    <t>Магазин "Фокстрот", м.Чорноморськ, пр-т Миру,14 (ЦМД)</t>
  </si>
  <si>
    <t>Магазин "Фокстрот", м.Павлоград, вул. Шевченка,118 (ЦМД)</t>
  </si>
  <si>
    <t>Магазин "Фокстрот", м.Прилуки, вул.Незалежності,63 (ЦМД)</t>
  </si>
  <si>
    <t>Магазин "Фокстрот", м.Ніжин, вул. Московська, 12 (ЦМД)</t>
  </si>
  <si>
    <t>Магазин "Фокстрот", м.Вараш, майдан Незалежності 10, ТРЦ "Оранж Плаза" (ЦМД)</t>
  </si>
  <si>
    <t>Магазин "Фокстрот", м.Рівне, вул.Київська 67а (ФМ) (ЦМД)</t>
  </si>
  <si>
    <t>Магазин "Фокстрот", м.Рівне, вул.Макарова 23, ТЦ "Екватор" (ЦМД)</t>
  </si>
  <si>
    <t>Магазин "Фокстрот", м.Рівне, пр.Миру,10 (ЦМД)</t>
  </si>
  <si>
    <t>Магазин "Фокстрот", м.Нетішин, пр-т Незалежності,11 (ЦМД)</t>
  </si>
  <si>
    <t>Магазин "Фокстрот", м.Конотоп, пр.Миру,61 (ЦМД)</t>
  </si>
  <si>
    <t>Магазин "Фокстрот", м.Суми, вул. Харківська, 2/2 (ЦМД)</t>
  </si>
  <si>
    <t>Магазин "Фокстрот", м.Тернопіль, вул.Живова, 15а (ЦМД)</t>
  </si>
  <si>
    <t>Магазин "Фокстрот", м.Тернопіль, вул.Текстильна, 28 (ФМ) (ЦМД)</t>
  </si>
  <si>
    <t>Магазин "Фокстрот", м.Харків, вул. Пушкінська, 2-А (ТРЦ Нікольський) (ЦМД)</t>
  </si>
  <si>
    <t>Магазин "Фокстрот", м.Харків, пр-т Героїв Харкова, 256 (ТЦ Екватор) (ЦМД)</t>
  </si>
  <si>
    <t>Магазин "Фокстрот", м.Харків, пр-т Перемоги, 62 Олексіївка (ЦМД)</t>
  </si>
  <si>
    <t>Магазин "Фокстрот", м.Харків, пр-т Тракторобудівників, 59/56 Україна (ЦМД)</t>
  </si>
  <si>
    <t>Магазин "Фокстрот", м.Полтава, вул. Зіньківська, 6/1а (ТОЦ Київ) (ЦМД)</t>
  </si>
  <si>
    <t>Магазин "Фокстрот", м.Хмельницький, вул.Степана Бандери, 2а, ТРЦ Оазис (ЦМД)</t>
  </si>
  <si>
    <t>Магазин "Фокстрот", м.Шепетівка, вул. Героїв Небесної Сотні,48 (ЦМД)</t>
  </si>
  <si>
    <t>Магазин "Фокстрот", м.Чернівці, вул.Головна,265 (ЦМД)</t>
  </si>
  <si>
    <t>Магазин "Фокстрот", м.Кам'янець-Подільський, вул.Соборна,25 (ЦМД)</t>
  </si>
  <si>
    <t>Магазин "Фокстрот", м.Чернівці, пр-т Незалежності, 80 (ЦМД)</t>
  </si>
  <si>
    <t>Магазин "Фокстрот", м.Черкаси, вул. 30-річчя Перемоги, 29 (ФМ) (ЦМД)</t>
  </si>
  <si>
    <t>Магазин "Фокстрот", м.Умань, вул.Велика Фонтанна,31 (ЦМД)</t>
  </si>
  <si>
    <t>Магазин "Фокстрот", м.Черкаси, б-р Шевченка, 207 (ЦМД)</t>
  </si>
  <si>
    <t>Магазин "Фокстрот", м.Чернігів, вул.77-ої Гвардійської Дивізії,1 (Голлівуд) (ЦМД)</t>
  </si>
  <si>
    <t>Магазин "Фокстрот", м.Чернігів, пр.Миру,35 (Сюрприз) (ЦМД)</t>
  </si>
  <si>
    <t>Магазин "Фокстрот", м. Херсон, вул. Ушакова, 26 (Мегатекс) (ЦМД)</t>
  </si>
  <si>
    <t>Магазин "Фокстрот", м.Слов'янськ, пл.Соборна,3 (ЦМД)</t>
  </si>
  <si>
    <t>Магазин "Фокстрот", м. Краматорськ, вул. Василя Стуса, 49 (ЦМД)</t>
  </si>
  <si>
    <r>
      <t xml:space="preserve">LED-лампи за видами мають бути упаковані по 25 штук. </t>
    </r>
    <r>
      <rPr>
        <i/>
        <sz val="10"/>
        <rFont val="Arial"/>
        <family val="2"/>
        <charset val="204"/>
      </rPr>
      <t>Підтвердити.</t>
    </r>
  </si>
  <si>
    <r>
      <t xml:space="preserve">Товар має бути розфасований в групову упаковку відповідно до розподілу по магазинам Замовника. Групова упаковка має забезпечувати збереження товару під час транспортування територією України. На кожну групову упаковку має бути нанесене найменування товару, його кількість та адреса магазину Фокстрот. </t>
    </r>
    <r>
      <rPr>
        <i/>
        <sz val="10"/>
        <rFont val="Arial"/>
        <family val="2"/>
        <charset val="204"/>
      </rPr>
      <t>Підтвердити або вказати свої умови</t>
    </r>
    <r>
      <rPr>
        <sz val="10"/>
        <rFont val="Arial"/>
        <family val="2"/>
        <charset val="204"/>
      </rPr>
      <t>.</t>
    </r>
  </si>
  <si>
    <r>
      <t xml:space="preserve">Тендерна пропозиція не має включати транспортні витрати. </t>
    </r>
    <r>
      <rPr>
        <i/>
        <sz val="10"/>
        <rFont val="Arial"/>
        <family val="2"/>
        <charset val="204"/>
      </rPr>
      <t>Підтвердити або вказати свої умови.</t>
    </r>
  </si>
  <si>
    <r>
      <t xml:space="preserve">Поставка товару виконується партіями по 25-2000 шт. на кожен магазин Фокстрот відповідно до замовлень Замовника силами та за рахунок Продавця. 
</t>
    </r>
    <r>
      <rPr>
        <i/>
        <sz val="10"/>
        <rFont val="Arial"/>
        <family val="2"/>
        <charset val="204"/>
      </rPr>
      <t>Підтвердити або вказати свої умови.</t>
    </r>
  </si>
  <si>
    <r>
      <t xml:space="preserve">Термін поставки: не більше 7 робочих днів після оплати Замовником передоплати в розмірі 50% від загальної вартості товару, що узгоджена у замовленні. </t>
    </r>
    <r>
      <rPr>
        <i/>
        <sz val="10"/>
        <rFont val="Arial"/>
        <family val="2"/>
        <charset val="204"/>
      </rPr>
      <t xml:space="preserve">Підтвердити або вказати свої умови. </t>
    </r>
  </si>
  <si>
    <r>
      <t xml:space="preserve">Умови оплати: безготівкова, оплата 50% аванс, 50 % протягом 5 робочих днів після отримання обладнання магазином.  </t>
    </r>
    <r>
      <rPr>
        <i/>
        <sz val="10"/>
        <rFont val="Arial"/>
        <family val="2"/>
        <charset val="204"/>
      </rPr>
      <t>Підтвердити або вказати свої умови</t>
    </r>
  </si>
  <si>
    <r>
      <t xml:space="preserve">Підтвердити готовність надати на запит Замовника зразки для проведення тестування за адресою в м. Київ. </t>
    </r>
    <r>
      <rPr>
        <i/>
        <sz val="10"/>
        <rFont val="Arial"/>
        <family val="2"/>
        <charset val="204"/>
      </rPr>
      <t>Вказати строк в робочих днях.</t>
    </r>
  </si>
  <si>
    <t>Учасник має надати на запит Замовника зразки для проведення тестування за адресою в м. Київ.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</si>
</sst>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р_._-;\-* #,##0.00_р_._-;_-* &quot;-&quot;??_р_._-;_-@_-"/>
    <numFmt numFmtId="165" formatCode="[&lt;=9999999]0##\-##\-##;\(0##\)\ ###\-##\-##"/>
    <numFmt numFmtId="166" formatCode="#,##0_ ;[Red]\-#,##0\ "/>
    <numFmt numFmtId="167" formatCode="_-* #,##0\ _г_р_н_._-;\-* #,##0\ _г_р_н_._-;_-* &quot;-&quot;\ _г_р_н_._-;_-@_-"/>
    <numFmt numFmtId="168" formatCode="_-* #,##0.00\ _г_р_н_._-;\-* #,##0.00\ _г_р_н_._-;_-* &quot;-&quot;??\ _г_р_н_._-;_-@_-"/>
    <numFmt numFmtId="169" formatCode="_-* #,##0\ &quot;грн.&quot;_-;\-* #,##0\ &quot;грн.&quot;_-;_-* &quot;-&quot;\ &quot;грн.&quot;_-;_-@_-"/>
    <numFmt numFmtId="170" formatCode="_-* #,##0.00\ &quot;грн.&quot;_-;\-* #,##0.00\ &quot;грн.&quot;_-;_-* &quot;-&quot;??\ &quot;грн.&quot;_-;_-@_-"/>
    <numFmt numFmtId="171" formatCode="#,##0;[Red]\-#,##0;;&quot;Error: Entry must be a number&quot;"/>
    <numFmt numFmtId="172" formatCode="#,##0;\(#,##0\)"/>
    <numFmt numFmtId="173" formatCode="[=0]\ &quot;0%&quot;;;0.00%"/>
    <numFmt numFmtId="174" formatCode="[=0]&quot; 0%&quot;;[&lt;0]General;0.00%"/>
    <numFmt numFmtId="175" formatCode="#,##0;\-#,##0;;&quot;Agency Cost&quot;"/>
    <numFmt numFmtId="176" formatCode="[=0]\ &quot;0.000&quot;;;0.000"/>
    <numFmt numFmtId="177" formatCode="[=0]&quot; 0.000&quot;;[&lt;0]General;0.000"/>
    <numFmt numFmtId="178" formatCode="_-* #,##0.00&quot;р.&quot;_-;\-* #,##0.00&quot;р.&quot;_-;_-* \-??&quot;р.&quot;_-;_-@_-"/>
    <numFmt numFmtId="179" formatCode="_-* #,##0_р_._-;\-* #,##0_р_._-;_-* &quot;-&quot;??_р_._-;_-@_-"/>
    <numFmt numFmtId="180" formatCode="#,##0.0000"/>
    <numFmt numFmtId="181" formatCode="[$-419]d\ mmm\ yy;@"/>
    <numFmt numFmtId="182" formatCode="[$-FC22]d\ mmmm\ yyyy&quot; р.&quot;;@"/>
  </numFmts>
  <fonts count="36">
    <font>
      <sz val="11"/>
      <color theme="1"/>
      <name val="Calibri"/>
      <family val="2"/>
      <scheme val="minor"/>
    </font>
    <font>
      <sz val="11"/>
      <color theme="1"/>
      <name val="Calibri"/>
      <family val="2"/>
      <charset val="204"/>
      <scheme val="minor"/>
    </font>
    <font>
      <u/>
      <sz val="11"/>
      <color theme="10"/>
      <name val="Calibri"/>
      <family val="2"/>
      <scheme val="minor"/>
    </font>
    <font>
      <sz val="11"/>
      <color theme="1"/>
      <name val="Calibri"/>
      <family val="2"/>
      <scheme val="minor"/>
    </font>
    <font>
      <sz val="10"/>
      <name val="Times New Roman"/>
      <family val="1"/>
      <charset val="204"/>
    </font>
    <font>
      <sz val="10"/>
      <name val="Arial Cyr"/>
      <charset val="204"/>
    </font>
    <font>
      <sz val="10"/>
      <name val="Arial Cyr"/>
      <family val="2"/>
      <charset val="204"/>
    </font>
    <font>
      <sz val="11"/>
      <color theme="1"/>
      <name val="Calibri"/>
      <family val="2"/>
      <charset val="204"/>
      <scheme val="minor"/>
    </font>
    <font>
      <sz val="10"/>
      <name val="Arial"/>
      <family val="2"/>
      <charset val="204"/>
    </font>
    <font>
      <b/>
      <sz val="10"/>
      <name val="Pragmatica"/>
      <charset val="204"/>
    </font>
    <font>
      <sz val="10"/>
      <name val="Helv"/>
    </font>
    <font>
      <sz val="11"/>
      <color indexed="8"/>
      <name val="Calibri"/>
      <family val="2"/>
      <charset val="204"/>
    </font>
    <font>
      <u/>
      <sz val="10"/>
      <color indexed="36"/>
      <name val="Arial"/>
      <family val="2"/>
    </font>
    <font>
      <b/>
      <sz val="16"/>
      <name val="Helv"/>
    </font>
    <font>
      <b/>
      <sz val="16"/>
      <name val="Arial"/>
      <family val="2"/>
      <charset val="204"/>
    </font>
    <font>
      <u/>
      <sz val="10"/>
      <color indexed="12"/>
      <name val="Arial Cyr"/>
      <charset val="204"/>
    </font>
    <font>
      <sz val="11"/>
      <name val="UkrainianJournal"/>
      <charset val="204"/>
    </font>
    <font>
      <sz val="8"/>
      <name val="Helv"/>
    </font>
    <font>
      <sz val="8"/>
      <name val="Arial"/>
      <family val="2"/>
      <charset val="204"/>
    </font>
    <font>
      <sz val="10"/>
      <name val="Arial"/>
      <family val="2"/>
    </font>
    <font>
      <sz val="10"/>
      <name val="MS Sans Serif"/>
      <family val="2"/>
      <charset val="204"/>
    </font>
    <font>
      <b/>
      <sz val="10"/>
      <name val="Helv"/>
    </font>
    <font>
      <b/>
      <sz val="10"/>
      <name val="Arial"/>
      <family val="2"/>
      <charset val="204"/>
    </font>
    <font>
      <b/>
      <sz val="8"/>
      <name val="TypeTimes"/>
      <charset val="204"/>
    </font>
    <font>
      <sz val="12"/>
      <name val="Times New Roman Cyr"/>
      <family val="1"/>
      <charset val="204"/>
    </font>
    <font>
      <sz val="10"/>
      <name val="NewtonCTT"/>
      <charset val="204"/>
    </font>
    <font>
      <b/>
      <sz val="10"/>
      <color theme="1"/>
      <name val="Arial"/>
      <family val="2"/>
      <charset val="204"/>
    </font>
    <font>
      <sz val="10"/>
      <color theme="1"/>
      <name val="Arial"/>
      <family val="2"/>
      <charset val="204"/>
    </font>
    <font>
      <u/>
      <sz val="10"/>
      <color theme="10"/>
      <name val="Arial"/>
      <family val="2"/>
      <charset val="204"/>
    </font>
    <font>
      <u/>
      <sz val="10"/>
      <color indexed="12"/>
      <name val="Arial"/>
      <family val="2"/>
      <charset val="204"/>
    </font>
    <font>
      <sz val="10"/>
      <color indexed="8"/>
      <name val="Arial"/>
      <family val="2"/>
      <charset val="204"/>
    </font>
    <font>
      <i/>
      <sz val="10"/>
      <color theme="1"/>
      <name val="Arial"/>
      <family val="2"/>
      <charset val="204"/>
    </font>
    <font>
      <sz val="10"/>
      <color rgb="FF7030A0"/>
      <name val="Arial"/>
      <family val="2"/>
      <charset val="204"/>
    </font>
    <font>
      <i/>
      <sz val="10"/>
      <name val="Arial"/>
      <family val="2"/>
      <charset val="204"/>
    </font>
    <font>
      <sz val="9"/>
      <name val="Arial"/>
      <family val="2"/>
      <charset val="204"/>
    </font>
    <font>
      <sz val="8"/>
      <color rgb="FFC0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9"/>
        <bgColor indexed="15"/>
      </patternFill>
    </fill>
    <fill>
      <patternFill patternType="solid">
        <fgColor indexed="9"/>
        <bgColor indexed="26"/>
      </patternFill>
    </fill>
    <fill>
      <patternFill patternType="mediumGray">
        <fgColor indexed="9"/>
        <bgColor indexed="11"/>
      </patternFill>
    </fill>
    <fill>
      <patternFill patternType="solid">
        <fgColor indexed="44"/>
        <bgColor indexed="22"/>
      </patternFill>
    </fill>
    <fill>
      <patternFill patternType="gray0625">
        <fgColor indexed="9"/>
        <bgColor indexed="13"/>
      </patternFill>
    </fill>
    <fill>
      <patternFill patternType="solid">
        <fgColor indexed="34"/>
        <bgColor indexed="13"/>
      </patternFill>
    </fill>
    <fill>
      <patternFill patternType="darkGray">
        <fgColor indexed="9"/>
        <bgColor indexed="13"/>
      </patternFill>
    </fill>
    <fill>
      <patternFill patternType="solid">
        <fgColor indexed="26"/>
        <bgColor indexed="43"/>
      </patternFill>
    </fill>
    <fill>
      <patternFill patternType="solid">
        <fgColor indexed="9"/>
        <bgColor indexed="13"/>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18"/>
      </left>
      <right style="thin">
        <color indexed="18"/>
      </right>
      <top style="thin">
        <color indexed="18"/>
      </top>
      <bottom style="thin">
        <color indexed="18"/>
      </bottom>
      <diagonal/>
    </border>
    <border>
      <left/>
      <right/>
      <top/>
      <bottom style="hair">
        <color indexed="21"/>
      </bottom>
      <diagonal/>
    </border>
    <border>
      <left style="thin">
        <color indexed="8"/>
      </left>
      <right style="thin">
        <color indexed="8"/>
      </right>
      <top style="thin">
        <color indexed="8"/>
      </top>
      <bottom style="thin">
        <color indexed="8"/>
      </bottom>
      <diagonal/>
    </border>
    <border>
      <left/>
      <right/>
      <top/>
      <bottom style="hair">
        <color indexed="11"/>
      </bottom>
      <diagonal/>
    </border>
    <border>
      <left/>
      <right/>
      <top/>
      <bottom style="hair">
        <color indexed="57"/>
      </bottom>
      <diagonal/>
    </border>
    <border>
      <left style="medium">
        <color indexed="10"/>
      </left>
      <right style="medium">
        <color indexed="10"/>
      </right>
      <top style="medium">
        <color indexed="10"/>
      </top>
      <bottom style="medium">
        <color indexed="1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theme="0" tint="-0.249977111117893"/>
      </right>
      <top/>
      <bottom style="thin">
        <color indexed="64"/>
      </bottom>
      <diagonal/>
    </border>
    <border>
      <left style="thin">
        <color theme="0" tint="-0.249977111117893"/>
      </left>
      <right style="thin">
        <color indexed="64"/>
      </right>
      <top style="thin">
        <color indexed="64"/>
      </top>
      <bottom/>
      <diagonal/>
    </border>
    <border>
      <left style="thin">
        <color indexed="64"/>
      </left>
      <right style="thin">
        <color theme="0" tint="-0.249977111117893"/>
      </right>
      <top style="thin">
        <color indexed="64"/>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indexed="64"/>
      </bottom>
      <diagonal/>
    </border>
  </borders>
  <cellStyleXfs count="155">
    <xf numFmtId="0" fontId="0" fillId="0" borderId="0"/>
    <xf numFmtId="0" fontId="2" fillId="0" borderId="0" applyNumberFormat="0" applyFill="0" applyBorder="0" applyAlignment="0" applyProtection="0"/>
    <xf numFmtId="164" fontId="3" fillId="0" borderId="0" applyFont="0" applyFill="0" applyBorder="0" applyAlignment="0" applyProtection="0"/>
    <xf numFmtId="0" fontId="4" fillId="0" borderId="0"/>
    <xf numFmtId="0" fontId="5" fillId="0" borderId="0"/>
    <xf numFmtId="0" fontId="6" fillId="0" borderId="0"/>
    <xf numFmtId="0" fontId="7" fillId="0" borderId="0"/>
    <xf numFmtId="0" fontId="8" fillId="0" borderId="0"/>
    <xf numFmtId="164" fontId="3" fillId="0" borderId="0" applyFont="0" applyFill="0" applyBorder="0" applyAlignment="0" applyProtection="0"/>
    <xf numFmtId="0" fontId="9" fillId="0" borderId="0"/>
    <xf numFmtId="37" fontId="10" fillId="3" borderId="5">
      <protection hidden="1"/>
    </xf>
    <xf numFmtId="37" fontId="8" fillId="4" borderId="5">
      <protection hidden="1"/>
    </xf>
    <xf numFmtId="37" fontId="8" fillId="4" borderId="5">
      <protection hidden="1"/>
    </xf>
    <xf numFmtId="167" fontId="5" fillId="0" borderId="0" applyFont="0" applyFill="0" applyBorder="0" applyAlignment="0" applyProtection="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37" fontId="10" fillId="5" borderId="0" applyNumberFormat="0" applyBorder="0" applyAlignment="0">
      <alignment horizontal="center"/>
      <protection hidden="1"/>
    </xf>
    <xf numFmtId="0" fontId="8" fillId="6" borderId="0" applyNumberFormat="0" applyBorder="0" applyAlignment="0">
      <protection hidden="1"/>
    </xf>
    <xf numFmtId="171" fontId="10" fillId="7" borderId="5">
      <alignment horizontal="right"/>
      <protection locked="0"/>
    </xf>
    <xf numFmtId="171" fontId="8" fillId="8" borderId="5">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applyNumberFormat="0" applyFill="0" applyBorder="0" applyAlignment="0" applyProtection="0">
      <alignment vertical="top"/>
      <protection locked="0"/>
    </xf>
    <xf numFmtId="37" fontId="10" fillId="7" borderId="3" applyNumberFormat="0" applyBorder="0">
      <alignment horizontal="left"/>
      <protection locked="0"/>
    </xf>
    <xf numFmtId="0" fontId="8" fillId="8" borderId="0" applyNumberFormat="0" applyBorder="0">
      <alignment horizontal="left"/>
      <protection locked="0"/>
    </xf>
    <xf numFmtId="172" fontId="13" fillId="0" borderId="0">
      <alignment horizontal="left"/>
    </xf>
    <xf numFmtId="172" fontId="14" fillId="0" borderId="0">
      <alignment horizontal="left"/>
    </xf>
    <xf numFmtId="0" fontId="15" fillId="0" borderId="0" applyNumberFormat="0" applyFill="0" applyBorder="0" applyAlignment="0" applyProtection="0">
      <alignment vertical="top"/>
      <protection locked="0"/>
    </xf>
    <xf numFmtId="0" fontId="16" fillId="0" borderId="0"/>
    <xf numFmtId="37" fontId="10" fillId="9" borderId="6">
      <alignment horizontal="center" vertical="center"/>
      <protection hidden="1"/>
    </xf>
    <xf numFmtId="37" fontId="8" fillId="10" borderId="6">
      <alignment horizontal="center" vertical="center"/>
      <protection hidden="1"/>
    </xf>
    <xf numFmtId="37" fontId="8" fillId="10" borderId="6">
      <alignment horizontal="center" vertical="center"/>
      <protection hidden="1"/>
    </xf>
    <xf numFmtId="173" fontId="17" fillId="9" borderId="5">
      <alignment horizontal="right"/>
      <protection locked="0"/>
    </xf>
    <xf numFmtId="174" fontId="18" fillId="10" borderId="5">
      <alignment horizontal="right"/>
      <protection locked="0"/>
    </xf>
    <xf numFmtId="37" fontId="17" fillId="3" borderId="5">
      <alignment vertical="center"/>
      <protection hidden="1"/>
    </xf>
    <xf numFmtId="37" fontId="18" fillId="4" borderId="5">
      <alignment vertical="center"/>
      <protection hidden="1"/>
    </xf>
    <xf numFmtId="37" fontId="18" fillId="4" borderId="5">
      <alignment vertical="center"/>
      <protection hidden="1"/>
    </xf>
    <xf numFmtId="38" fontId="10" fillId="0" borderId="7"/>
    <xf numFmtId="38" fontId="8" fillId="0" borderId="7"/>
    <xf numFmtId="38" fontId="8" fillId="0" borderId="7"/>
    <xf numFmtId="0" fontId="19" fillId="0" borderId="0"/>
    <xf numFmtId="37" fontId="10" fillId="9" borderId="6">
      <alignment vertical="center"/>
      <protection hidden="1"/>
    </xf>
    <xf numFmtId="37" fontId="8" fillId="10" borderId="6">
      <alignment vertical="center"/>
      <protection hidden="1"/>
    </xf>
    <xf numFmtId="37" fontId="8" fillId="10" borderId="6">
      <alignment vertical="center"/>
      <protection hidden="1"/>
    </xf>
    <xf numFmtId="175" fontId="10" fillId="3" borderId="5">
      <alignment horizontal="right"/>
      <protection hidden="1"/>
    </xf>
    <xf numFmtId="175" fontId="8" fillId="4" borderId="5">
      <alignment horizontal="right"/>
      <protection hidden="1"/>
    </xf>
    <xf numFmtId="175" fontId="10" fillId="7" borderId="5">
      <alignment horizontal="right"/>
      <protection locked="0"/>
    </xf>
    <xf numFmtId="175" fontId="8" fillId="8" borderId="5">
      <alignment horizontal="right"/>
      <protection locked="0"/>
    </xf>
    <xf numFmtId="38" fontId="20" fillId="0" borderId="0" applyFont="0" applyFill="0" applyBorder="0" applyAlignment="0" applyProtection="0"/>
    <xf numFmtId="40" fontId="20" fillId="0" borderId="0" applyFont="0" applyFill="0" applyBorder="0" applyAlignment="0" applyProtection="0"/>
    <xf numFmtId="0" fontId="10" fillId="0" borderId="0"/>
    <xf numFmtId="38" fontId="17" fillId="11" borderId="5">
      <alignment vertical="center"/>
      <protection locked="0"/>
    </xf>
    <xf numFmtId="38" fontId="18" fillId="4" borderId="5">
      <alignment vertical="center"/>
      <protection locked="0"/>
    </xf>
    <xf numFmtId="38" fontId="18" fillId="4" borderId="5">
      <alignment vertical="center"/>
      <protection locked="0"/>
    </xf>
    <xf numFmtId="39" fontId="17" fillId="0" borderId="8">
      <alignment horizontal="center" vertical="center"/>
      <protection hidden="1"/>
    </xf>
    <xf numFmtId="39" fontId="18" fillId="0" borderId="8">
      <alignment horizontal="center" vertical="center"/>
      <protection hidden="1"/>
    </xf>
    <xf numFmtId="39" fontId="18" fillId="0" borderId="8">
      <alignment horizontal="center" vertical="center"/>
      <protection hidden="1"/>
    </xf>
    <xf numFmtId="176" fontId="17" fillId="11" borderId="5">
      <alignment vertical="center"/>
      <protection locked="0"/>
    </xf>
    <xf numFmtId="177" fontId="18" fillId="4" borderId="5">
      <alignment vertical="center"/>
      <protection locked="0"/>
    </xf>
    <xf numFmtId="37" fontId="10" fillId="3" borderId="5">
      <alignment horizontal="center"/>
      <protection hidden="1"/>
    </xf>
    <xf numFmtId="37" fontId="8" fillId="4" borderId="5">
      <alignment horizontal="center"/>
      <protection hidden="1"/>
    </xf>
    <xf numFmtId="37" fontId="8" fillId="4" borderId="5">
      <alignment horizontal="center"/>
      <protection hidden="1"/>
    </xf>
    <xf numFmtId="38" fontId="10" fillId="0" borderId="9">
      <alignment vertical="center"/>
      <protection locked="0"/>
    </xf>
    <xf numFmtId="38" fontId="8" fillId="0" borderId="10">
      <alignment vertical="center"/>
      <protection locked="0"/>
    </xf>
    <xf numFmtId="38" fontId="8" fillId="0" borderId="10">
      <alignment vertical="center"/>
      <protection locked="0"/>
    </xf>
    <xf numFmtId="38" fontId="17" fillId="3" borderId="5">
      <alignment horizontal="center" vertical="center"/>
      <protection hidden="1"/>
    </xf>
    <xf numFmtId="38" fontId="18" fillId="4" borderId="5">
      <alignment horizontal="center" vertical="center"/>
      <protection hidden="1"/>
    </xf>
    <xf numFmtId="38" fontId="18" fillId="4" borderId="5">
      <alignment horizontal="center" vertical="center"/>
      <protection hidden="1"/>
    </xf>
    <xf numFmtId="38" fontId="21" fillId="3" borderId="11">
      <alignment vertical="center"/>
      <protection hidden="1"/>
    </xf>
    <xf numFmtId="38" fontId="22" fillId="4" borderId="11">
      <alignment vertical="center"/>
      <protection hidden="1"/>
    </xf>
    <xf numFmtId="38" fontId="22" fillId="4" borderId="11">
      <alignment vertical="center"/>
      <protection hidden="1"/>
    </xf>
    <xf numFmtId="178" fontId="8" fillId="0" borderId="0" applyFill="0" applyBorder="0" applyAlignment="0" applyProtection="0"/>
    <xf numFmtId="178" fontId="8" fillId="0" borderId="0" applyFill="0" applyBorder="0" applyAlignment="0" applyProtection="0"/>
    <xf numFmtId="178" fontId="8" fillId="0" borderId="0" applyFill="0" applyBorder="0" applyAlignment="0" applyProtection="0"/>
    <xf numFmtId="178" fontId="8" fillId="0" borderId="0" applyFill="0" applyBorder="0" applyAlignment="0" applyProtection="0"/>
    <xf numFmtId="0" fontId="23" fillId="0" borderId="0">
      <alignment horizontal="centerContinuous" vertical="center"/>
    </xf>
    <xf numFmtId="0" fontId="23" fillId="0" borderId="0">
      <alignment horizontal="center" vertical="center"/>
    </xf>
    <xf numFmtId="0" fontId="24" fillId="0" borderId="0"/>
    <xf numFmtId="0" fontId="11" fillId="0" borderId="0"/>
    <xf numFmtId="0" fontId="11" fillId="0" borderId="0"/>
    <xf numFmtId="0" fontId="8" fillId="0" borderId="0"/>
    <xf numFmtId="0" fontId="19" fillId="0" borderId="0"/>
    <xf numFmtId="0" fontId="19" fillId="0" borderId="0"/>
    <xf numFmtId="0" fontId="19" fillId="0" borderId="0"/>
    <xf numFmtId="0" fontId="5" fillId="0" borderId="0"/>
    <xf numFmtId="0" fontId="11" fillId="0" borderId="0"/>
    <xf numFmtId="0" fontId="19" fillId="0" borderId="0"/>
    <xf numFmtId="0" fontId="19" fillId="0" borderId="0"/>
    <xf numFmtId="0" fontId="19" fillId="0" borderId="0"/>
    <xf numFmtId="0" fontId="5" fillId="0" borderId="0"/>
    <xf numFmtId="0" fontId="19" fillId="0" borderId="0"/>
    <xf numFmtId="0" fontId="5" fillId="0" borderId="0"/>
    <xf numFmtId="0" fontId="5"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11" fillId="0" borderId="0"/>
    <xf numFmtId="0" fontId="11" fillId="0" borderId="0"/>
    <xf numFmtId="0" fontId="7" fillId="0" borderId="0"/>
    <xf numFmtId="0" fontId="5" fillId="0" borderId="0"/>
    <xf numFmtId="0" fontId="6" fillId="0" borderId="0"/>
    <xf numFmtId="0" fontId="7" fillId="0" borderId="0"/>
    <xf numFmtId="0" fontId="6" fillId="0" borderId="0"/>
    <xf numFmtId="0" fontId="11" fillId="0" borderId="0"/>
    <xf numFmtId="0" fontId="7"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38" fontId="20" fillId="0" borderId="0" applyFont="0" applyFill="0" applyBorder="0" applyAlignment="0" applyProtection="0"/>
    <xf numFmtId="3" fontId="25" fillId="0" borderId="2" applyFont="0" applyFill="0" applyBorder="0" applyAlignment="0" applyProtection="0">
      <alignment horizontal="center" vertical="center"/>
      <protection locked="0"/>
    </xf>
    <xf numFmtId="3" fontId="8" fillId="0" borderId="0" applyFill="0" applyBorder="0" applyAlignment="0" applyProtection="0"/>
    <xf numFmtId="40" fontId="20" fillId="0" borderId="0" applyFont="0" applyFill="0" applyBorder="0" applyAlignment="0" applyProtection="0"/>
    <xf numFmtId="0" fontId="17" fillId="0" borderId="2">
      <alignment horizontal="centerContinuous" vertical="center" wrapText="1"/>
    </xf>
    <xf numFmtId="0" fontId="18" fillId="0" borderId="8">
      <alignment horizontal="center" vertical="center" wrapText="1"/>
    </xf>
  </cellStyleXfs>
  <cellXfs count="99">
    <xf numFmtId="0" fontId="0" fillId="0" borderId="0" xfId="0"/>
    <xf numFmtId="0" fontId="27" fillId="2" borderId="0" xfId="0" applyFont="1" applyFill="1" applyBorder="1" applyAlignment="1">
      <alignment vertical="top"/>
    </xf>
    <xf numFmtId="0" fontId="22" fillId="2" borderId="15" xfId="0" applyFont="1" applyFill="1" applyBorder="1" applyAlignment="1">
      <alignment horizontal="left" vertical="center" wrapText="1" indent="1"/>
    </xf>
    <xf numFmtId="0" fontId="28" fillId="2" borderId="17" xfId="1" applyFont="1" applyFill="1" applyBorder="1" applyAlignment="1">
      <alignment horizontal="left" vertical="top" wrapText="1" indent="1"/>
    </xf>
    <xf numFmtId="0" fontId="27" fillId="2" borderId="17" xfId="0" applyFont="1" applyFill="1" applyBorder="1" applyAlignment="1">
      <alignment horizontal="left" vertical="center" wrapText="1" indent="1"/>
    </xf>
    <xf numFmtId="0" fontId="8" fillId="2" borderId="18" xfId="0" applyFont="1" applyFill="1" applyBorder="1" applyAlignment="1">
      <alignment horizontal="left" vertical="top" wrapText="1" indent="1"/>
    </xf>
    <xf numFmtId="0" fontId="27" fillId="2" borderId="0" xfId="0" applyFont="1" applyFill="1" applyBorder="1" applyAlignment="1">
      <alignment horizontal="left" vertical="top" wrapText="1" indent="1"/>
    </xf>
    <xf numFmtId="0" fontId="28" fillId="2" borderId="0" xfId="1" applyFont="1" applyFill="1" applyBorder="1" applyAlignment="1">
      <alignment horizontal="left" vertical="top" indent="1"/>
    </xf>
    <xf numFmtId="0" fontId="27" fillId="2" borderId="0" xfId="0" applyFont="1" applyFill="1" applyBorder="1" applyAlignment="1">
      <alignment horizontal="left" vertical="top" indent="1"/>
    </xf>
    <xf numFmtId="0" fontId="26" fillId="2" borderId="14" xfId="0" applyFont="1" applyFill="1" applyBorder="1" applyAlignment="1">
      <alignment vertical="top" wrapText="1"/>
    </xf>
    <xf numFmtId="0" fontId="8" fillId="2" borderId="21" xfId="0" applyFont="1" applyFill="1" applyBorder="1" applyAlignment="1">
      <alignment horizontal="left" vertical="top" wrapText="1" indent="1"/>
    </xf>
    <xf numFmtId="0" fontId="8" fillId="2" borderId="20" xfId="0" applyFont="1" applyFill="1" applyBorder="1" applyAlignment="1">
      <alignment horizontal="left" vertical="top" wrapText="1" indent="1"/>
    </xf>
    <xf numFmtId="0" fontId="27" fillId="2" borderId="19" xfId="0" applyFont="1" applyFill="1" applyBorder="1" applyAlignment="1">
      <alignment horizontal="left" vertical="top" wrapText="1" indent="1"/>
    </xf>
    <xf numFmtId="0" fontId="27" fillId="2" borderId="20" xfId="0" applyFont="1" applyFill="1" applyBorder="1" applyAlignment="1">
      <alignment horizontal="left" vertical="top" wrapText="1" indent="3"/>
    </xf>
    <xf numFmtId="0" fontId="27" fillId="2" borderId="21" xfId="0" applyFont="1" applyFill="1" applyBorder="1" applyAlignment="1">
      <alignment horizontal="left" vertical="top" wrapText="1" indent="3"/>
    </xf>
    <xf numFmtId="0" fontId="8" fillId="2" borderId="19" xfId="0" applyFont="1" applyFill="1" applyBorder="1" applyAlignment="1">
      <alignment horizontal="left" vertical="top" wrapText="1" indent="1"/>
    </xf>
    <xf numFmtId="0" fontId="27" fillId="2" borderId="20" xfId="0" applyFont="1" applyFill="1" applyBorder="1" applyAlignment="1">
      <alignment horizontal="left" vertical="top" wrapText="1" indent="1"/>
    </xf>
    <xf numFmtId="0" fontId="28" fillId="2" borderId="21" xfId="1" applyFont="1" applyFill="1" applyBorder="1" applyAlignment="1">
      <alignment horizontal="left" vertical="top" wrapText="1" indent="1"/>
    </xf>
    <xf numFmtId="0" fontId="27" fillId="2" borderId="20" xfId="0" quotePrefix="1" applyFont="1" applyFill="1" applyBorder="1" applyAlignment="1">
      <alignment horizontal="left" vertical="top" wrapText="1" indent="3"/>
    </xf>
    <xf numFmtId="0" fontId="8" fillId="2" borderId="20" xfId="0" quotePrefix="1" applyFont="1" applyFill="1" applyBorder="1" applyAlignment="1">
      <alignment horizontal="left" vertical="top" wrapText="1" indent="3"/>
    </xf>
    <xf numFmtId="0" fontId="31" fillId="2" borderId="20" xfId="0" quotePrefix="1" applyFont="1" applyFill="1" applyBorder="1" applyAlignment="1">
      <alignment horizontal="left" vertical="top" indent="1"/>
    </xf>
    <xf numFmtId="0" fontId="31" fillId="2" borderId="21" xfId="0" quotePrefix="1" applyFont="1" applyFill="1" applyBorder="1" applyAlignment="1">
      <alignment horizontal="left" vertical="top" wrapText="1" indent="1"/>
    </xf>
    <xf numFmtId="0" fontId="27" fillId="2" borderId="14" xfId="0" applyFont="1" applyFill="1" applyBorder="1" applyAlignment="1">
      <alignment horizontal="left" vertical="top" wrapText="1" indent="1"/>
    </xf>
    <xf numFmtId="0" fontId="8" fillId="2" borderId="14" xfId="0" applyFont="1" applyFill="1" applyBorder="1" applyAlignment="1">
      <alignment horizontal="left" vertical="top" wrapText="1" indent="1"/>
    </xf>
    <xf numFmtId="0" fontId="8" fillId="2" borderId="26" xfId="0" applyFont="1" applyFill="1" applyBorder="1" applyAlignment="1">
      <alignment horizontal="left" vertical="center" wrapText="1" indent="1"/>
    </xf>
    <xf numFmtId="0" fontId="8" fillId="2" borderId="26" xfId="0" applyFont="1" applyFill="1" applyBorder="1" applyAlignment="1">
      <alignment horizontal="left" vertical="center" indent="1"/>
    </xf>
    <xf numFmtId="0" fontId="22" fillId="2" borderId="25" xfId="0" applyFont="1" applyFill="1" applyBorder="1" applyAlignment="1">
      <alignment horizontal="left" vertical="center" wrapText="1" indent="1"/>
    </xf>
    <xf numFmtId="0" fontId="8" fillId="2" borderId="29" xfId="0" applyFont="1" applyFill="1" applyBorder="1" applyAlignment="1">
      <alignment horizontal="left" vertical="center" indent="1"/>
    </xf>
    <xf numFmtId="0" fontId="22" fillId="2" borderId="23" xfId="0" applyFont="1" applyFill="1" applyBorder="1" applyAlignment="1">
      <alignment horizontal="left" vertical="center" wrapText="1" indent="1"/>
    </xf>
    <xf numFmtId="164" fontId="22" fillId="2" borderId="32" xfId="2" applyFont="1" applyFill="1" applyBorder="1" applyAlignment="1">
      <alignment horizontal="right" vertical="center"/>
    </xf>
    <xf numFmtId="0" fontId="22" fillId="2" borderId="22" xfId="0" applyFont="1" applyFill="1" applyBorder="1" applyAlignment="1">
      <alignment horizontal="left" vertical="center" indent="1"/>
    </xf>
    <xf numFmtId="0" fontId="8" fillId="2" borderId="0" xfId="0" applyFont="1" applyFill="1" applyAlignment="1">
      <alignment vertical="center" wrapText="1"/>
    </xf>
    <xf numFmtId="0" fontId="8" fillId="2" borderId="0" xfId="0" applyFont="1" applyFill="1" applyAlignment="1">
      <alignment vertical="center"/>
    </xf>
    <xf numFmtId="49" fontId="8" fillId="2" borderId="24" xfId="0" applyNumberFormat="1" applyFont="1" applyFill="1" applyBorder="1" applyAlignment="1">
      <alignment horizontal="left" vertical="center" wrapText="1"/>
    </xf>
    <xf numFmtId="165" fontId="8" fillId="2" borderId="24" xfId="0" applyNumberFormat="1" applyFont="1" applyFill="1" applyBorder="1" applyAlignment="1">
      <alignment horizontal="left" vertical="center" wrapText="1"/>
    </xf>
    <xf numFmtId="49" fontId="8" fillId="2" borderId="24" xfId="1" applyNumberFormat="1" applyFont="1" applyFill="1" applyBorder="1" applyAlignment="1">
      <alignment horizontal="left" vertical="center" wrapText="1"/>
    </xf>
    <xf numFmtId="166" fontId="8" fillId="2" borderId="24" xfId="2" applyNumberFormat="1" applyFont="1" applyFill="1" applyBorder="1" applyAlignment="1">
      <alignment horizontal="left" vertical="center" wrapText="1"/>
    </xf>
    <xf numFmtId="179" fontId="8" fillId="2" borderId="0" xfId="0" applyNumberFormat="1" applyFont="1" applyFill="1" applyAlignment="1">
      <alignment vertical="center" wrapText="1"/>
    </xf>
    <xf numFmtId="180" fontId="8" fillId="2" borderId="24" xfId="0" applyNumberFormat="1" applyFont="1" applyFill="1" applyBorder="1" applyAlignment="1">
      <alignment horizontal="left" vertical="center" wrapText="1"/>
    </xf>
    <xf numFmtId="0" fontId="22" fillId="2" borderId="26" xfId="0" applyFont="1" applyFill="1" applyBorder="1" applyAlignment="1">
      <alignment horizontal="left" vertical="center" wrapText="1" indent="1"/>
    </xf>
    <xf numFmtId="0" fontId="22" fillId="2" borderId="2" xfId="0" applyFont="1" applyFill="1" applyBorder="1" applyAlignment="1">
      <alignment horizontal="left" vertical="center" wrapText="1" indent="1"/>
    </xf>
    <xf numFmtId="0" fontId="22" fillId="2" borderId="24" xfId="0" applyFont="1" applyFill="1" applyBorder="1" applyAlignment="1">
      <alignment horizontal="center" vertical="center" wrapText="1"/>
    </xf>
    <xf numFmtId="179" fontId="8" fillId="2" borderId="2" xfId="2" applyNumberFormat="1" applyFont="1" applyFill="1" applyBorder="1" applyAlignment="1">
      <alignment vertical="center"/>
    </xf>
    <xf numFmtId="164" fontId="8" fillId="2" borderId="24" xfId="2" applyFont="1" applyFill="1" applyBorder="1" applyAlignment="1" applyProtection="1">
      <alignment horizontal="right" vertical="center" wrapText="1"/>
      <protection locked="0"/>
    </xf>
    <xf numFmtId="0" fontId="27" fillId="2" borderId="16" xfId="0" applyFont="1" applyFill="1" applyBorder="1" applyAlignment="1">
      <alignment horizontal="left" indent="1"/>
    </xf>
    <xf numFmtId="179" fontId="8" fillId="2" borderId="13" xfId="2" applyNumberFormat="1" applyFont="1" applyFill="1" applyBorder="1" applyAlignment="1">
      <alignment vertical="center"/>
    </xf>
    <xf numFmtId="164" fontId="8" fillId="2" borderId="30" xfId="2" applyFont="1" applyFill="1" applyBorder="1" applyAlignment="1" applyProtection="1">
      <alignment horizontal="right" vertical="center" wrapText="1"/>
      <protection locked="0"/>
    </xf>
    <xf numFmtId="0" fontId="8" fillId="2" borderId="31" xfId="0" applyFont="1" applyFill="1" applyBorder="1" applyAlignment="1">
      <alignment horizontal="lef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wrapText="1"/>
    </xf>
    <xf numFmtId="166" fontId="8" fillId="2" borderId="28" xfId="2" applyNumberFormat="1" applyFont="1" applyFill="1" applyBorder="1" applyAlignment="1">
      <alignment horizontal="left" vertical="center" wrapText="1"/>
    </xf>
    <xf numFmtId="166" fontId="8" fillId="2" borderId="27" xfId="2" applyNumberFormat="1" applyFont="1" applyFill="1" applyBorder="1" applyAlignment="1">
      <alignment horizontal="left" vertical="center" wrapText="1"/>
    </xf>
    <xf numFmtId="166" fontId="22" fillId="2" borderId="27" xfId="2" applyNumberFormat="1" applyFont="1" applyFill="1" applyBorder="1" applyAlignment="1">
      <alignment horizontal="left" vertical="center" wrapText="1"/>
    </xf>
    <xf numFmtId="0" fontId="26" fillId="2" borderId="17" xfId="0" applyFont="1" applyFill="1" applyBorder="1"/>
    <xf numFmtId="0" fontId="22" fillId="2" borderId="24" xfId="0" applyFont="1" applyFill="1" applyBorder="1" applyAlignment="1">
      <alignment vertical="center" wrapText="1"/>
    </xf>
    <xf numFmtId="0" fontId="26" fillId="2" borderId="24" xfId="0" applyFont="1" applyFill="1" applyBorder="1"/>
    <xf numFmtId="166" fontId="34" fillId="2" borderId="24" xfId="2" applyNumberFormat="1" applyFont="1" applyFill="1" applyBorder="1" applyAlignment="1">
      <alignment horizontal="left" vertical="center" wrapText="1"/>
    </xf>
    <xf numFmtId="0" fontId="34" fillId="2" borderId="0" xfId="0" applyFont="1" applyFill="1" applyAlignment="1">
      <alignment vertical="center" wrapText="1"/>
    </xf>
    <xf numFmtId="0" fontId="34" fillId="2" borderId="0" xfId="0" applyFont="1" applyFill="1" applyAlignment="1">
      <alignment vertical="center"/>
    </xf>
    <xf numFmtId="181" fontId="32" fillId="2" borderId="0" xfId="0" applyNumberFormat="1" applyFont="1" applyFill="1" applyBorder="1" applyAlignment="1" applyProtection="1">
      <alignment horizontal="center" vertical="center" wrapText="1"/>
    </xf>
    <xf numFmtId="49" fontId="8" fillId="2" borderId="33" xfId="0" applyNumberFormat="1" applyFont="1" applyFill="1" applyBorder="1" applyAlignment="1">
      <alignment horizontal="left" vertical="center" wrapText="1"/>
    </xf>
    <xf numFmtId="49" fontId="22" fillId="2" borderId="14" xfId="0" applyNumberFormat="1" applyFont="1" applyFill="1" applyBorder="1" applyAlignment="1">
      <alignment horizontal="center" vertical="center" wrapText="1"/>
    </xf>
    <xf numFmtId="0" fontId="8" fillId="2" borderId="0" xfId="0" applyFont="1" applyFill="1" applyBorder="1" applyAlignment="1" applyProtection="1">
      <alignment horizontal="center" vertical="center" wrapText="1"/>
    </xf>
    <xf numFmtId="0" fontId="22" fillId="2" borderId="22" xfId="0" applyFont="1" applyFill="1" applyBorder="1" applyAlignment="1">
      <alignment horizontal="right" vertical="center" wrapText="1" indent="1"/>
    </xf>
    <xf numFmtId="0" fontId="22" fillId="2" borderId="31" xfId="0" applyFont="1" applyFill="1" applyBorder="1" applyAlignment="1">
      <alignment vertical="center" wrapText="1"/>
    </xf>
    <xf numFmtId="0" fontId="22" fillId="2" borderId="32" xfId="0" applyFont="1" applyFill="1" applyBorder="1" applyAlignment="1">
      <alignment vertical="center" wrapText="1"/>
    </xf>
    <xf numFmtId="0" fontId="22" fillId="2" borderId="0"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22" fillId="2" borderId="0" xfId="0" applyFont="1" applyFill="1" applyBorder="1" applyAlignment="1">
      <alignment vertical="center" wrapText="1"/>
    </xf>
    <xf numFmtId="0" fontId="8" fillId="2" borderId="0" xfId="0" applyFont="1" applyFill="1" applyBorder="1" applyAlignment="1">
      <alignment vertical="center" wrapText="1"/>
    </xf>
    <xf numFmtId="0" fontId="34" fillId="2" borderId="26" xfId="0" applyFont="1" applyFill="1" applyBorder="1" applyAlignment="1">
      <alignment horizontal="left" vertical="center" wrapText="1" indent="3"/>
    </xf>
    <xf numFmtId="0" fontId="34" fillId="2" borderId="2" xfId="0" applyFont="1" applyFill="1" applyBorder="1" applyAlignment="1">
      <alignment horizontal="left" vertical="center" wrapText="1" indent="1"/>
    </xf>
    <xf numFmtId="0" fontId="8" fillId="2" borderId="12" xfId="0" applyFont="1" applyFill="1" applyBorder="1" applyAlignment="1">
      <alignment horizontal="left" vertical="center" wrapText="1" indent="1"/>
    </xf>
    <xf numFmtId="0" fontId="22" fillId="2" borderId="12" xfId="0" applyFont="1" applyFill="1" applyBorder="1" applyAlignment="1">
      <alignment horizontal="left" vertical="center" wrapText="1" indent="1"/>
    </xf>
    <xf numFmtId="0" fontId="27" fillId="2" borderId="0" xfId="0" applyFont="1" applyFill="1" applyBorder="1" applyAlignment="1">
      <alignment vertical="center"/>
    </xf>
    <xf numFmtId="0" fontId="27" fillId="0" borderId="0" xfId="0" applyFont="1" applyBorder="1" applyAlignment="1">
      <alignment vertical="center"/>
    </xf>
    <xf numFmtId="0" fontId="26" fillId="0" borderId="0" xfId="0" applyFont="1" applyBorder="1" applyAlignment="1">
      <alignment vertical="center"/>
    </xf>
    <xf numFmtId="0" fontId="27" fillId="2" borderId="2" xfId="0" applyFont="1" applyFill="1" applyBorder="1" applyAlignment="1">
      <alignment horizontal="right" vertical="center" indent="1"/>
    </xf>
    <xf numFmtId="0" fontId="27" fillId="2" borderId="2" xfId="0" applyFont="1" applyFill="1" applyBorder="1" applyAlignment="1">
      <alignment vertical="center"/>
    </xf>
    <xf numFmtId="0" fontId="26" fillId="2" borderId="0" xfId="0" applyFont="1" applyFill="1" applyBorder="1" applyAlignment="1">
      <alignment horizontal="left" vertical="center" indent="1"/>
    </xf>
    <xf numFmtId="0" fontId="27" fillId="2" borderId="0" xfId="0" applyFont="1" applyFill="1" applyBorder="1" applyAlignment="1">
      <alignment horizontal="left" vertical="center" indent="1"/>
    </xf>
    <xf numFmtId="0" fontId="27" fillId="2" borderId="2" xfId="0" applyFont="1" applyFill="1" applyBorder="1" applyAlignment="1">
      <alignment horizontal="left" vertical="center" indent="1"/>
    </xf>
    <xf numFmtId="0" fontId="27" fillId="2" borderId="2" xfId="0" applyFont="1" applyFill="1" applyBorder="1" applyAlignment="1">
      <alignment horizontal="center" vertical="center"/>
    </xf>
    <xf numFmtId="0" fontId="26" fillId="2" borderId="14" xfId="0" applyFont="1" applyFill="1" applyBorder="1" applyAlignment="1">
      <alignment vertical="top" wrapText="1"/>
    </xf>
    <xf numFmtId="0" fontId="26" fillId="2" borderId="0" xfId="0" applyFont="1" applyFill="1" applyBorder="1" applyAlignment="1">
      <alignment vertical="top" wrapText="1"/>
    </xf>
    <xf numFmtId="0" fontId="26" fillId="2" borderId="22" xfId="0" applyFont="1" applyFill="1" applyBorder="1" applyAlignment="1">
      <alignment horizontal="left" vertical="top" wrapText="1"/>
    </xf>
    <xf numFmtId="0" fontId="26" fillId="2" borderId="19" xfId="0" applyFont="1" applyFill="1" applyBorder="1" applyAlignment="1">
      <alignment horizontal="left" vertical="top" wrapText="1"/>
    </xf>
    <xf numFmtId="0" fontId="26" fillId="2" borderId="20" xfId="0" applyFont="1" applyFill="1" applyBorder="1" applyAlignment="1">
      <alignment horizontal="left" vertical="top" wrapText="1"/>
    </xf>
    <xf numFmtId="0" fontId="26" fillId="2" borderId="21" xfId="0" applyFont="1" applyFill="1" applyBorder="1" applyAlignment="1">
      <alignment horizontal="left" vertical="top" wrapText="1"/>
    </xf>
    <xf numFmtId="0" fontId="8" fillId="2" borderId="25" xfId="3" applyFont="1" applyFill="1" applyBorder="1" applyAlignment="1">
      <alignment horizontal="left" vertical="center" wrapText="1" indent="1"/>
    </xf>
    <xf numFmtId="0" fontId="8" fillId="2" borderId="4" xfId="3" applyFont="1" applyFill="1" applyBorder="1" applyAlignment="1">
      <alignment horizontal="left" vertical="center" wrapText="1" indent="1"/>
    </xf>
    <xf numFmtId="0" fontId="8" fillId="2" borderId="14" xfId="132" applyFont="1" applyFill="1" applyBorder="1" applyAlignment="1">
      <alignment horizontal="left" vertical="center" wrapText="1" indent="1"/>
    </xf>
    <xf numFmtId="0" fontId="8" fillId="2" borderId="25" xfId="0" applyFont="1" applyFill="1" applyBorder="1" applyAlignment="1">
      <alignment horizontal="left" vertical="center" wrapText="1" indent="1"/>
    </xf>
    <xf numFmtId="0" fontId="8" fillId="2" borderId="4" xfId="0" applyFont="1" applyFill="1" applyBorder="1" applyAlignment="1">
      <alignment horizontal="left" vertical="center" wrapText="1" indent="1"/>
    </xf>
    <xf numFmtId="0" fontId="8" fillId="2" borderId="21" xfId="132" applyFont="1" applyFill="1" applyBorder="1" applyAlignment="1">
      <alignment horizontal="left" vertical="center" wrapText="1" indent="1"/>
    </xf>
    <xf numFmtId="0" fontId="1" fillId="0" borderId="0" xfId="0" applyFont="1" applyAlignment="1">
      <alignment vertical="center"/>
    </xf>
    <xf numFmtId="0" fontId="35" fillId="0" borderId="0" xfId="0" applyFont="1" applyFill="1" applyBorder="1" applyAlignment="1" applyProtection="1">
      <alignment horizontal="left" vertical="center"/>
    </xf>
    <xf numFmtId="0" fontId="28" fillId="2" borderId="20" xfId="1" applyFont="1" applyFill="1" applyBorder="1" applyAlignment="1">
      <alignment horizontal="left" vertical="top" wrapText="1" indent="1"/>
    </xf>
    <xf numFmtId="182" fontId="22" fillId="2" borderId="19" xfId="0" applyNumberFormat="1" applyFont="1" applyFill="1" applyBorder="1" applyAlignment="1">
      <alignment horizontal="left" vertical="top" wrapText="1" indent="1"/>
    </xf>
  </cellXfs>
  <cellStyles count="155">
    <cellStyle name="2.Жирный" xfId="9" xr:uid="{00000000-0005-0000-0000-000000000000}"/>
    <cellStyle name="Calculation Cell" xfId="10" xr:uid="{00000000-0005-0000-0000-000001000000}"/>
    <cellStyle name="Calculation Cell 2" xfId="11" xr:uid="{00000000-0005-0000-0000-000002000000}"/>
    <cellStyle name="Calculation Cell 2 2" xfId="12" xr:uid="{00000000-0005-0000-0000-000003000000}"/>
    <cellStyle name="Comma [0]_Budget_адреска на Левобережке_12.08.05" xfId="13" xr:uid="{00000000-0005-0000-0000-000004000000}"/>
    <cellStyle name="Comma_Budget_адреска на Левобережке_12.08.05" xfId="14" xr:uid="{00000000-0005-0000-0000-000005000000}"/>
    <cellStyle name="Currency [0]_Budget_адреска на Левобережке_12.08.05" xfId="15" xr:uid="{00000000-0005-0000-0000-000006000000}"/>
    <cellStyle name="Currency_Budget_адреска на Левобережке_12.08.05" xfId="16" xr:uid="{00000000-0005-0000-0000-000007000000}"/>
    <cellStyle name="Double-Click cell" xfId="17" xr:uid="{00000000-0005-0000-0000-000008000000}"/>
    <cellStyle name="Double-Click cell 2" xfId="18" xr:uid="{00000000-0005-0000-0000-000009000000}"/>
    <cellStyle name="Entry cell" xfId="19" xr:uid="{00000000-0005-0000-0000-00000A000000}"/>
    <cellStyle name="Entry cell 2" xfId="20" xr:uid="{00000000-0005-0000-0000-00000B000000}"/>
    <cellStyle name="Excel Built-in Normal" xfId="21" xr:uid="{00000000-0005-0000-0000-00000C000000}"/>
    <cellStyle name="Excel Built-in Normal 1" xfId="22" xr:uid="{00000000-0005-0000-0000-00000D000000}"/>
    <cellStyle name="Excel Built-in Normal 1 2" xfId="23" xr:uid="{00000000-0005-0000-0000-00000E000000}"/>
    <cellStyle name="Excel Built-in Normal 1 2 2" xfId="24" xr:uid="{00000000-0005-0000-0000-00000F000000}"/>
    <cellStyle name="Excel Built-in Normal 1 3" xfId="25" xr:uid="{00000000-0005-0000-0000-000010000000}"/>
    <cellStyle name="Excel Built-in Normal 2" xfId="26" xr:uid="{00000000-0005-0000-0000-000011000000}"/>
    <cellStyle name="Excel Built-in Normal 2 2" xfId="27" xr:uid="{00000000-0005-0000-0000-000012000000}"/>
    <cellStyle name="Excel Built-in Normal 3" xfId="28" xr:uid="{00000000-0005-0000-0000-000013000000}"/>
    <cellStyle name="Followed Hyperlink_Copy of Levoberegka_PR_05.09.05" xfId="29" xr:uid="{00000000-0005-0000-0000-000014000000}"/>
    <cellStyle name="Front Sheet" xfId="30" xr:uid="{00000000-0005-0000-0000-000015000000}"/>
    <cellStyle name="Front Sheet 2" xfId="31" xr:uid="{00000000-0005-0000-0000-000016000000}"/>
    <cellStyle name="Heads" xfId="32" xr:uid="{00000000-0005-0000-0000-000017000000}"/>
    <cellStyle name="Heads 2" xfId="33" xr:uid="{00000000-0005-0000-0000-000018000000}"/>
    <cellStyle name="Hyperlink_! FINAL Total budget_BOARDS 3x6_FoxMart" xfId="34" xr:uid="{00000000-0005-0000-0000-000019000000}"/>
    <cellStyle name="Iau?iue_CHARPRIC" xfId="35" xr:uid="{00000000-0005-0000-0000-00001A000000}"/>
    <cellStyle name="Mark-up/W Days" xfId="36" xr:uid="{00000000-0005-0000-0000-00001B000000}"/>
    <cellStyle name="Mark-up/W Days 2" xfId="37" xr:uid="{00000000-0005-0000-0000-00001C000000}"/>
    <cellStyle name="Mark-up/W Days 2 2" xfId="38" xr:uid="{00000000-0005-0000-0000-00001D000000}"/>
    <cellStyle name="NIC % cell" xfId="39" xr:uid="{00000000-0005-0000-0000-00001E000000}"/>
    <cellStyle name="NIC % cell 2" xfId="40" xr:uid="{00000000-0005-0000-0000-00001F000000}"/>
    <cellStyle name="NIC Calculation Cell" xfId="41" xr:uid="{00000000-0005-0000-0000-000020000000}"/>
    <cellStyle name="NIC Calculation Cell 2" xfId="42" xr:uid="{00000000-0005-0000-0000-000021000000}"/>
    <cellStyle name="NIC Calculation Cell 2 2" xfId="43" xr:uid="{00000000-0005-0000-0000-000022000000}"/>
    <cellStyle name="Non-entry Cell" xfId="44" xr:uid="{00000000-0005-0000-0000-000023000000}"/>
    <cellStyle name="Non-entry Cell 2" xfId="45" xr:uid="{00000000-0005-0000-0000-000024000000}"/>
    <cellStyle name="Non-entry Cell 2 2" xfId="46" xr:uid="{00000000-0005-0000-0000-000025000000}"/>
    <cellStyle name="Normal_! FINAL Total budget_BOARDS 3x6_FoxMart" xfId="47" xr:uid="{00000000-0005-0000-0000-000026000000}"/>
    <cellStyle name="Optional cell" xfId="48" xr:uid="{00000000-0005-0000-0000-000027000000}"/>
    <cellStyle name="Optional cell 2" xfId="49" xr:uid="{00000000-0005-0000-0000-000028000000}"/>
    <cellStyle name="Optional cell 2 2" xfId="50" xr:uid="{00000000-0005-0000-0000-000029000000}"/>
    <cellStyle name="Orig Calc Cell" xfId="51" xr:uid="{00000000-0005-0000-0000-00002A000000}"/>
    <cellStyle name="Orig Calc Cell 2" xfId="52" xr:uid="{00000000-0005-0000-0000-00002B000000}"/>
    <cellStyle name="Orig Entry cell" xfId="53" xr:uid="{00000000-0005-0000-0000-00002C000000}"/>
    <cellStyle name="Orig Entry cell 2" xfId="54" xr:uid="{00000000-0005-0000-0000-00002D000000}"/>
    <cellStyle name="Ouny?e [0]_CHARPRIC" xfId="55" xr:uid="{00000000-0005-0000-0000-00002E000000}"/>
    <cellStyle name="Ouny?e_CHARPRIC" xfId="56" xr:uid="{00000000-0005-0000-0000-00002F000000}"/>
    <cellStyle name="Standard_Pst_98 Arbeitsmappe" xfId="57" xr:uid="{00000000-0005-0000-0000-000030000000}"/>
    <cellStyle name="Stock entry cell" xfId="58" xr:uid="{00000000-0005-0000-0000-000031000000}"/>
    <cellStyle name="Stock entry cell 2" xfId="59" xr:uid="{00000000-0005-0000-0000-000032000000}"/>
    <cellStyle name="Stock entry cell 2 2" xfId="60" xr:uid="{00000000-0005-0000-0000-000033000000}"/>
    <cellStyle name="Stock feet/metres" xfId="61" xr:uid="{00000000-0005-0000-0000-000034000000}"/>
    <cellStyle name="Stock feet/metres 2" xfId="62" xr:uid="{00000000-0005-0000-0000-000035000000}"/>
    <cellStyle name="Stock feet/metres 2 2" xfId="63" xr:uid="{00000000-0005-0000-0000-000036000000}"/>
    <cellStyle name="Stock rate entry cell" xfId="64" xr:uid="{00000000-0005-0000-0000-000037000000}"/>
    <cellStyle name="Stock rate entry cell 2" xfId="65" xr:uid="{00000000-0005-0000-0000-000038000000}"/>
    <cellStyle name="Text Calculation Cell" xfId="66" xr:uid="{00000000-0005-0000-0000-000039000000}"/>
    <cellStyle name="Text Calculation Cell 2" xfId="67" xr:uid="{00000000-0005-0000-0000-00003A000000}"/>
    <cellStyle name="Text Calculation Cell 2 2" xfId="68" xr:uid="{00000000-0005-0000-0000-00003B000000}"/>
    <cellStyle name="Text entry cell" xfId="69" xr:uid="{00000000-0005-0000-0000-00003C000000}"/>
    <cellStyle name="Text entry cell 2" xfId="70" xr:uid="{00000000-0005-0000-0000-00003D000000}"/>
    <cellStyle name="Text entry cell 2 2" xfId="71" xr:uid="{00000000-0005-0000-0000-00003E000000}"/>
    <cellStyle name="Text Unit Cell" xfId="72" xr:uid="{00000000-0005-0000-0000-00003F000000}"/>
    <cellStyle name="Text Unit Cell 2" xfId="73" xr:uid="{00000000-0005-0000-0000-000040000000}"/>
    <cellStyle name="Text Unit Cell 2 2" xfId="74" xr:uid="{00000000-0005-0000-0000-000041000000}"/>
    <cellStyle name="Total" xfId="75" xr:uid="{00000000-0005-0000-0000-000042000000}"/>
    <cellStyle name="Total 2" xfId="76" xr:uid="{00000000-0005-0000-0000-000043000000}"/>
    <cellStyle name="Total 2 2" xfId="77" xr:uid="{00000000-0005-0000-0000-000044000000}"/>
    <cellStyle name="Гіперпосилання" xfId="1" builtinId="8"/>
    <cellStyle name="Денежный 2" xfId="78" xr:uid="{00000000-0005-0000-0000-000046000000}"/>
    <cellStyle name="Денежный 3" xfId="79" xr:uid="{00000000-0005-0000-0000-000047000000}"/>
    <cellStyle name="Денежный 4" xfId="80" xr:uid="{00000000-0005-0000-0000-000048000000}"/>
    <cellStyle name="Денежный 5" xfId="81" xr:uid="{00000000-0005-0000-0000-000049000000}"/>
    <cellStyle name="Заголовок" xfId="82" xr:uid="{00000000-0005-0000-0000-00004A000000}"/>
    <cellStyle name="Заголовок 1 2" xfId="83" xr:uid="{00000000-0005-0000-0000-00004B000000}"/>
    <cellStyle name="Звичайний" xfId="0" builtinId="0"/>
    <cellStyle name="Личный" xfId="84" xr:uid="{00000000-0005-0000-0000-00004C000000}"/>
    <cellStyle name="Обычный 10" xfId="85" xr:uid="{00000000-0005-0000-0000-00004E000000}"/>
    <cellStyle name="Обычный 10 2" xfId="86" xr:uid="{00000000-0005-0000-0000-00004F000000}"/>
    <cellStyle name="Обычный 11" xfId="87" xr:uid="{00000000-0005-0000-0000-000050000000}"/>
    <cellStyle name="Обычный 12" xfId="88" xr:uid="{00000000-0005-0000-0000-000051000000}"/>
    <cellStyle name="Обычный 13" xfId="89" xr:uid="{00000000-0005-0000-0000-000052000000}"/>
    <cellStyle name="Обычный 14" xfId="90" xr:uid="{00000000-0005-0000-0000-000053000000}"/>
    <cellStyle name="Обычный 15" xfId="91" xr:uid="{00000000-0005-0000-0000-000054000000}"/>
    <cellStyle name="Обычный 15 2" xfId="92" xr:uid="{00000000-0005-0000-0000-000055000000}"/>
    <cellStyle name="Обычный 16" xfId="93" xr:uid="{00000000-0005-0000-0000-000056000000}"/>
    <cellStyle name="Обычный 17" xfId="94" xr:uid="{00000000-0005-0000-0000-000057000000}"/>
    <cellStyle name="Обычный 18" xfId="95" xr:uid="{00000000-0005-0000-0000-000058000000}"/>
    <cellStyle name="Обычный 19" xfId="96" xr:uid="{00000000-0005-0000-0000-000059000000}"/>
    <cellStyle name="Обычный 2" xfId="4" xr:uid="{00000000-0005-0000-0000-00005A000000}"/>
    <cellStyle name="Обычный 2 10" xfId="97" xr:uid="{00000000-0005-0000-0000-00005B000000}"/>
    <cellStyle name="Обычный 2 2" xfId="98" xr:uid="{00000000-0005-0000-0000-00005C000000}"/>
    <cellStyle name="Обычный 2 2 2" xfId="99" xr:uid="{00000000-0005-0000-0000-00005D000000}"/>
    <cellStyle name="Обычный 2 2 2 10" xfId="100" xr:uid="{00000000-0005-0000-0000-00005E000000}"/>
    <cellStyle name="Обычный 2 2 2 2" xfId="101" xr:uid="{00000000-0005-0000-0000-00005F000000}"/>
    <cellStyle name="Обычный 2 2 2 2 2" xfId="102" xr:uid="{00000000-0005-0000-0000-000060000000}"/>
    <cellStyle name="Обычный 2 2 2 2 2 2" xfId="103" xr:uid="{00000000-0005-0000-0000-000061000000}"/>
    <cellStyle name="Обычный 2 2 2 2 3" xfId="104" xr:uid="{00000000-0005-0000-0000-000062000000}"/>
    <cellStyle name="Обычный 2 2 2 2 4" xfId="105" xr:uid="{00000000-0005-0000-0000-000063000000}"/>
    <cellStyle name="Обычный 2 2 2 2 5" xfId="106" xr:uid="{00000000-0005-0000-0000-000064000000}"/>
    <cellStyle name="Обычный 2 2 2 2 6" xfId="107" xr:uid="{00000000-0005-0000-0000-000065000000}"/>
    <cellStyle name="Обычный 2 2 2 2 7" xfId="108" xr:uid="{00000000-0005-0000-0000-000066000000}"/>
    <cellStyle name="Обычный 2 2 2 3" xfId="109" xr:uid="{00000000-0005-0000-0000-000067000000}"/>
    <cellStyle name="Обычный 2 2 2 4" xfId="110" xr:uid="{00000000-0005-0000-0000-000068000000}"/>
    <cellStyle name="Обычный 2 2 2 5" xfId="111" xr:uid="{00000000-0005-0000-0000-000069000000}"/>
    <cellStyle name="Обычный 2 2 2 6" xfId="112" xr:uid="{00000000-0005-0000-0000-00006A000000}"/>
    <cellStyle name="Обычный 2 2 2 7" xfId="113" xr:uid="{00000000-0005-0000-0000-00006B000000}"/>
    <cellStyle name="Обычный 2 2 2 8" xfId="114" xr:uid="{00000000-0005-0000-0000-00006C000000}"/>
    <cellStyle name="Обычный 2 2 2 9" xfId="115" xr:uid="{00000000-0005-0000-0000-00006D000000}"/>
    <cellStyle name="Обычный 2 2 3" xfId="116" xr:uid="{00000000-0005-0000-0000-00006E000000}"/>
    <cellStyle name="Обычный 2 2 4" xfId="117" xr:uid="{00000000-0005-0000-0000-00006F000000}"/>
    <cellStyle name="Обычный 2 2 5" xfId="118" xr:uid="{00000000-0005-0000-0000-000070000000}"/>
    <cellStyle name="Обычный 2 2 6" xfId="119" xr:uid="{00000000-0005-0000-0000-000071000000}"/>
    <cellStyle name="Обычный 2 2 7" xfId="120" xr:uid="{00000000-0005-0000-0000-000072000000}"/>
    <cellStyle name="Обычный 2 3" xfId="121" xr:uid="{00000000-0005-0000-0000-000073000000}"/>
    <cellStyle name="Обычный 2 4" xfId="122" xr:uid="{00000000-0005-0000-0000-000074000000}"/>
    <cellStyle name="Обычный 2 5" xfId="123" xr:uid="{00000000-0005-0000-0000-000075000000}"/>
    <cellStyle name="Обычный 2 6" xfId="124" xr:uid="{00000000-0005-0000-0000-000076000000}"/>
    <cellStyle name="Обычный 2 7" xfId="125" xr:uid="{00000000-0005-0000-0000-000077000000}"/>
    <cellStyle name="Обычный 2 8" xfId="126" xr:uid="{00000000-0005-0000-0000-000078000000}"/>
    <cellStyle name="Обычный 2 9" xfId="127" xr:uid="{00000000-0005-0000-0000-000079000000}"/>
    <cellStyle name="Обычный 20" xfId="128" xr:uid="{00000000-0005-0000-0000-00007A000000}"/>
    <cellStyle name="Обычный 24" xfId="129" xr:uid="{00000000-0005-0000-0000-00007B000000}"/>
    <cellStyle name="Обычный 24 2" xfId="130" xr:uid="{00000000-0005-0000-0000-00007C000000}"/>
    <cellStyle name="Обычный 3" xfId="6" xr:uid="{00000000-0005-0000-0000-00007D000000}"/>
    <cellStyle name="Обычный 3 2" xfId="7" xr:uid="{00000000-0005-0000-0000-00007E000000}"/>
    <cellStyle name="Обычный 3 3" xfId="131" xr:uid="{00000000-0005-0000-0000-00007F000000}"/>
    <cellStyle name="Обычный 4" xfId="132" xr:uid="{00000000-0005-0000-0000-000080000000}"/>
    <cellStyle name="Обычный 4 2" xfId="133" xr:uid="{00000000-0005-0000-0000-000081000000}"/>
    <cellStyle name="Обычный 5" xfId="134" xr:uid="{00000000-0005-0000-0000-000082000000}"/>
    <cellStyle name="Обычный 5 2" xfId="135" xr:uid="{00000000-0005-0000-0000-000083000000}"/>
    <cellStyle name="Обычный 5 3" xfId="136" xr:uid="{00000000-0005-0000-0000-000084000000}"/>
    <cellStyle name="Обычный 5 4" xfId="137" xr:uid="{00000000-0005-0000-0000-000085000000}"/>
    <cellStyle name="Обычный 6" xfId="138" xr:uid="{00000000-0005-0000-0000-000086000000}"/>
    <cellStyle name="Обычный 6 13" xfId="139" xr:uid="{00000000-0005-0000-0000-000087000000}"/>
    <cellStyle name="Обычный 6 2" xfId="140" xr:uid="{00000000-0005-0000-0000-000088000000}"/>
    <cellStyle name="Обычный 6 2 2" xfId="141" xr:uid="{00000000-0005-0000-0000-000089000000}"/>
    <cellStyle name="Обычный 7" xfId="142" xr:uid="{00000000-0005-0000-0000-00008A000000}"/>
    <cellStyle name="Обычный 7 2" xfId="143" xr:uid="{00000000-0005-0000-0000-00008B000000}"/>
    <cellStyle name="Обычный 8" xfId="144" xr:uid="{00000000-0005-0000-0000-00008C000000}"/>
    <cellStyle name="Обычный 8 2" xfId="145" xr:uid="{00000000-0005-0000-0000-00008D000000}"/>
    <cellStyle name="Обычный 9" xfId="146" xr:uid="{00000000-0005-0000-0000-00008E000000}"/>
    <cellStyle name="Обычный 9 2" xfId="147" xr:uid="{00000000-0005-0000-0000-00008F000000}"/>
    <cellStyle name="Обычный_1.3. Шаблон спецификации" xfId="3" xr:uid="{00000000-0005-0000-0000-000090000000}"/>
    <cellStyle name="Стиль 1" xfId="5" xr:uid="{00000000-0005-0000-0000-000091000000}"/>
    <cellStyle name="Стиль 1 2" xfId="148" xr:uid="{00000000-0005-0000-0000-000092000000}"/>
    <cellStyle name="Тысячи [0]_CHARPRIC" xfId="149" xr:uid="{00000000-0005-0000-0000-000093000000}"/>
    <cellStyle name="Тысячи(0)" xfId="150" xr:uid="{00000000-0005-0000-0000-000094000000}"/>
    <cellStyle name="Тысячи(0) 2" xfId="151" xr:uid="{00000000-0005-0000-0000-000095000000}"/>
    <cellStyle name="Тысячи_CHARPRIC" xfId="152" xr:uid="{00000000-0005-0000-0000-000096000000}"/>
    <cellStyle name="Упаковка" xfId="153" xr:uid="{00000000-0005-0000-0000-000097000000}"/>
    <cellStyle name="Упаковка 2" xfId="154" xr:uid="{00000000-0005-0000-0000-000098000000}"/>
    <cellStyle name="Финансовый 2" xfId="8" xr:uid="{00000000-0005-0000-0000-00009A000000}"/>
    <cellStyle name="Фінансовий" xfId="2" builtinId="3"/>
  </cellStyles>
  <dxfs count="1">
    <dxf>
      <fill>
        <gradientFill degree="180">
          <stop position="0">
            <color theme="0"/>
          </stop>
          <stop position="1">
            <color rgb="FFFFFF00"/>
          </stop>
        </gradient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ender-GKF@foxtrot.kiev.ua" TargetMode="External"/><Relationship Id="rId2" Type="http://schemas.openxmlformats.org/officeDocument/2006/relationships/hyperlink" Target="mailto:tender-1044@foxtrot.ua" TargetMode="External"/><Relationship Id="rId1" Type="http://schemas.openxmlformats.org/officeDocument/2006/relationships/hyperlink" Target="http://www.foxtrotgroup.com.ua/uk/tende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6"/>
  <sheetViews>
    <sheetView tabSelected="1" workbookViewId="0">
      <selection activeCell="B2" sqref="B2"/>
    </sheetView>
  </sheetViews>
  <sheetFormatPr defaultRowHeight="12.75"/>
  <cols>
    <col min="1" max="1" width="29.7109375" style="1" customWidth="1"/>
    <col min="2" max="2" width="100.85546875" style="8" customWidth="1"/>
    <col min="3" max="16384" width="9.140625" style="1"/>
  </cols>
  <sheetData>
    <row r="1" spans="1:2" ht="18.75" customHeight="1">
      <c r="A1" s="84" t="s">
        <v>60</v>
      </c>
      <c r="B1" s="84"/>
    </row>
    <row r="2" spans="1:2" ht="18.75" customHeight="1">
      <c r="A2" s="83" t="s">
        <v>68</v>
      </c>
      <c r="B2" s="2" t="s">
        <v>99</v>
      </c>
    </row>
    <row r="3" spans="1:2" ht="25.5">
      <c r="A3" s="83"/>
      <c r="B3" s="3" t="s">
        <v>69</v>
      </c>
    </row>
    <row r="4" spans="1:2">
      <c r="A4" s="83"/>
      <c r="B4" s="4" t="s">
        <v>70</v>
      </c>
    </row>
    <row r="5" spans="1:2">
      <c r="A5" s="83"/>
      <c r="B5" s="5" t="s">
        <v>238</v>
      </c>
    </row>
    <row r="6" spans="1:2">
      <c r="A6" s="83" t="s">
        <v>71</v>
      </c>
      <c r="B6" s="12" t="s">
        <v>72</v>
      </c>
    </row>
    <row r="7" spans="1:2">
      <c r="A7" s="83"/>
      <c r="B7" s="16" t="s">
        <v>73</v>
      </c>
    </row>
    <row r="8" spans="1:2">
      <c r="A8" s="83"/>
      <c r="B8" s="17" t="s">
        <v>61</v>
      </c>
    </row>
    <row r="9" spans="1:2" ht="12.75" customHeight="1">
      <c r="A9" s="86" t="s">
        <v>74</v>
      </c>
      <c r="B9" s="12" t="s">
        <v>75</v>
      </c>
    </row>
    <row r="10" spans="1:2">
      <c r="A10" s="87"/>
      <c r="B10" s="97" t="s">
        <v>67</v>
      </c>
    </row>
    <row r="11" spans="1:2">
      <c r="A11" s="87"/>
      <c r="B11" s="16" t="s">
        <v>76</v>
      </c>
    </row>
    <row r="12" spans="1:2">
      <c r="A12" s="87"/>
      <c r="B12" s="18" t="s">
        <v>101</v>
      </c>
    </row>
    <row r="13" spans="1:2">
      <c r="A13" s="87"/>
      <c r="B13" s="18" t="s">
        <v>102</v>
      </c>
    </row>
    <row r="14" spans="1:2">
      <c r="A14" s="87"/>
      <c r="B14" s="18" t="s">
        <v>105</v>
      </c>
    </row>
    <row r="15" spans="1:2" ht="25.5">
      <c r="A15" s="87"/>
      <c r="B15" s="19" t="s">
        <v>103</v>
      </c>
    </row>
    <row r="16" spans="1:2">
      <c r="A16" s="87"/>
      <c r="B16" s="20" t="s">
        <v>77</v>
      </c>
    </row>
    <row r="17" spans="1:2">
      <c r="A17" s="88"/>
      <c r="B17" s="21" t="s">
        <v>78</v>
      </c>
    </row>
    <row r="18" spans="1:2">
      <c r="A18" s="83" t="s">
        <v>79</v>
      </c>
      <c r="B18" s="98">
        <v>45211</v>
      </c>
    </row>
    <row r="19" spans="1:2" ht="25.5">
      <c r="A19" s="83"/>
      <c r="B19" s="11" t="s">
        <v>62</v>
      </c>
    </row>
    <row r="20" spans="1:2">
      <c r="A20" s="85" t="s">
        <v>80</v>
      </c>
      <c r="B20" s="12" t="s">
        <v>63</v>
      </c>
    </row>
    <row r="21" spans="1:2">
      <c r="A21" s="85"/>
      <c r="B21" s="13" t="s">
        <v>64</v>
      </c>
    </row>
    <row r="22" spans="1:2">
      <c r="A22" s="85"/>
      <c r="B22" s="14" t="s">
        <v>81</v>
      </c>
    </row>
    <row r="23" spans="1:2" ht="51">
      <c r="A23" s="83" t="s">
        <v>82</v>
      </c>
      <c r="B23" s="15" t="s">
        <v>104</v>
      </c>
    </row>
    <row r="24" spans="1:2" ht="25.5">
      <c r="A24" s="83"/>
      <c r="B24" s="10" t="s">
        <v>65</v>
      </c>
    </row>
    <row r="25" spans="1:2" ht="25.5">
      <c r="A25" s="9" t="s">
        <v>83</v>
      </c>
      <c r="B25" s="22" t="s">
        <v>84</v>
      </c>
    </row>
    <row r="26" spans="1:2">
      <c r="A26" s="83" t="s">
        <v>85</v>
      </c>
      <c r="B26" s="12" t="s">
        <v>86</v>
      </c>
    </row>
    <row r="27" spans="1:2">
      <c r="A27" s="83"/>
      <c r="B27" s="13" t="s">
        <v>87</v>
      </c>
    </row>
    <row r="28" spans="1:2">
      <c r="A28" s="83"/>
      <c r="B28" s="14" t="s">
        <v>88</v>
      </c>
    </row>
    <row r="29" spans="1:2">
      <c r="A29" s="83" t="s">
        <v>89</v>
      </c>
      <c r="B29" s="12" t="s">
        <v>90</v>
      </c>
    </row>
    <row r="30" spans="1:2">
      <c r="A30" s="83"/>
      <c r="B30" s="13" t="s">
        <v>91</v>
      </c>
    </row>
    <row r="31" spans="1:2">
      <c r="A31" s="83"/>
      <c r="B31" s="13" t="s">
        <v>92</v>
      </c>
    </row>
    <row r="32" spans="1:2">
      <c r="A32" s="83"/>
      <c r="B32" s="14" t="s">
        <v>93</v>
      </c>
    </row>
    <row r="33" spans="1:2" ht="25.5">
      <c r="A33" s="9" t="s">
        <v>94</v>
      </c>
      <c r="B33" s="22" t="s">
        <v>95</v>
      </c>
    </row>
    <row r="34" spans="1:2">
      <c r="A34" s="83" t="s">
        <v>96</v>
      </c>
      <c r="B34" s="12" t="s">
        <v>97</v>
      </c>
    </row>
    <row r="35" spans="1:2">
      <c r="A35" s="83"/>
      <c r="B35" s="17" t="s">
        <v>66</v>
      </c>
    </row>
    <row r="36" spans="1:2" ht="51">
      <c r="A36" s="9" t="s">
        <v>98</v>
      </c>
      <c r="B36" s="23" t="s">
        <v>100</v>
      </c>
    </row>
    <row r="38" spans="1:2">
      <c r="B38" s="6"/>
    </row>
    <row r="39" spans="1:2" ht="12.75" customHeight="1">
      <c r="B39" s="7"/>
    </row>
    <row r="43" spans="1:2" ht="12.75" customHeight="1"/>
    <row r="56" ht="12.75" customHeight="1"/>
  </sheetData>
  <mergeCells count="10">
    <mergeCell ref="A23:A24"/>
    <mergeCell ref="A26:A28"/>
    <mergeCell ref="A29:A32"/>
    <mergeCell ref="A34:A35"/>
    <mergeCell ref="A1:B1"/>
    <mergeCell ref="A2:A5"/>
    <mergeCell ref="A6:A8"/>
    <mergeCell ref="A18:A19"/>
    <mergeCell ref="A20:A22"/>
    <mergeCell ref="A9:A17"/>
  </mergeCells>
  <conditionalFormatting sqref="B18">
    <cfRule type="containsBlanks" dxfId="0" priority="1">
      <formula>LEN(TRIM(B18))=0</formula>
    </cfRule>
  </conditionalFormatting>
  <dataValidations count="1">
    <dataValidation type="textLength" operator="lessThanOrEqual" allowBlank="1" showInputMessage="1" showErrorMessage="1" errorTitle="Увага!" error="Кількість символів не повинна перевищувати 80, інакше складно зберігати листи в папку на комп'ютері." sqref="B2" xr:uid="{00000000-0002-0000-0000-000000000000}">
      <formula1>80</formula1>
    </dataValidation>
  </dataValidations>
  <hyperlinks>
    <hyperlink ref="B35" r:id="rId1" xr:uid="{00000000-0004-0000-0000-000000000000}"/>
    <hyperlink ref="B10" r:id="rId2" xr:uid="{00000000-0004-0000-0000-000001000000}"/>
    <hyperlink ref="B8" r:id="rId3" xr:uid="{00000000-0004-0000-0000-000002000000}"/>
    <hyperlink ref="B3" location="'Додаток 1'!A1" display="Вибір постачальника електроенергії на об'єкти нерухомості, що зазначені в Додатку 1." xr:uid="{00000000-0004-0000-0000-000003000000}"/>
    <hyperlink ref="B4" location="'Додаток 2'!A1" display="Технічні характеристики піддонів зазначенів Додатку 2."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27"/>
  <sheetViews>
    <sheetView showGridLines="0" showZeros="0" defaultGridColor="0" colorId="22" zoomScaleNormal="100" workbookViewId="0">
      <selection activeCell="C3" sqref="C3"/>
    </sheetView>
  </sheetViews>
  <sheetFormatPr defaultColWidth="8" defaultRowHeight="12.75"/>
  <cols>
    <col min="1" max="1" width="66.28515625" style="31" bestFit="1" customWidth="1"/>
    <col min="2" max="2" width="17.28515625" style="31" bestFit="1" customWidth="1"/>
    <col min="3" max="3" width="37.28515625" style="31" customWidth="1"/>
    <col min="4" max="16384" width="8" style="31"/>
  </cols>
  <sheetData>
    <row r="1" spans="1:4" ht="12.75" customHeight="1">
      <c r="A1" s="66" t="str">
        <f>IF($C$3=0,"Додаток 1. Специфікація закупівлі","Комерційна пропозиція")</f>
        <v>Додаток 1. Специфікація закупівлі</v>
      </c>
      <c r="B1" s="68"/>
      <c r="C1" s="62"/>
      <c r="D1" s="96" t="str">
        <f>IF($C$3=0,"Змінювати форму запиту, додавати або видаляти стовбці чи рядки не можна.","")</f>
        <v>Змінювати форму запиту, додавати або видаляти стовбці чи рядки не можна.</v>
      </c>
    </row>
    <row r="2" spans="1:4" s="32" customFormat="1">
      <c r="A2" s="67" t="str">
        <f>Документація!B2</f>
        <v>Освітлювальне обладнання для магазинів Фокстрот</v>
      </c>
      <c r="B2" s="69"/>
      <c r="C2" s="59"/>
      <c r="D2" s="96" t="str">
        <f>IF($C$3=0,"Поля для заповнення промарковано кольором.","")</f>
        <v>Поля для заповнення промарковано кольором.</v>
      </c>
    </row>
    <row r="3" spans="1:4" s="32" customFormat="1">
      <c r="A3" s="91" t="s">
        <v>106</v>
      </c>
      <c r="B3" s="91"/>
      <c r="C3" s="61"/>
    </row>
    <row r="4" spans="1:4" s="32" customFormat="1">
      <c r="A4" s="94" t="s">
        <v>107</v>
      </c>
      <c r="B4" s="94"/>
      <c r="C4" s="60"/>
    </row>
    <row r="5" spans="1:4" s="32" customFormat="1">
      <c r="A5" s="91" t="s">
        <v>0</v>
      </c>
      <c r="B5" s="91"/>
      <c r="C5" s="33"/>
    </row>
    <row r="6" spans="1:4" s="32" customFormat="1">
      <c r="A6" s="91" t="s">
        <v>1</v>
      </c>
      <c r="B6" s="91"/>
      <c r="C6" s="34"/>
    </row>
    <row r="7" spans="1:4" s="32" customFormat="1">
      <c r="A7" s="91" t="s">
        <v>2</v>
      </c>
      <c r="B7" s="91"/>
      <c r="C7" s="33"/>
    </row>
    <row r="8" spans="1:4" s="32" customFormat="1">
      <c r="A8" s="91" t="s">
        <v>3</v>
      </c>
      <c r="B8" s="91"/>
      <c r="C8" s="33"/>
    </row>
    <row r="9" spans="1:4" s="32" customFormat="1">
      <c r="A9" s="91" t="s">
        <v>8</v>
      </c>
      <c r="B9" s="91"/>
      <c r="C9" s="34"/>
    </row>
    <row r="10" spans="1:4" s="32" customFormat="1">
      <c r="A10" s="91" t="s">
        <v>4</v>
      </c>
      <c r="B10" s="91"/>
      <c r="C10" s="33"/>
    </row>
    <row r="11" spans="1:4" s="32" customFormat="1">
      <c r="A11" s="91" t="s">
        <v>5</v>
      </c>
      <c r="B11" s="91"/>
      <c r="C11" s="34"/>
    </row>
    <row r="12" spans="1:4" s="32" customFormat="1">
      <c r="A12" s="91" t="s">
        <v>6</v>
      </c>
      <c r="B12" s="91"/>
      <c r="C12" s="35"/>
    </row>
    <row r="13" spans="1:4" s="32" customFormat="1">
      <c r="A13" s="91" t="s">
        <v>10</v>
      </c>
      <c r="B13" s="91"/>
      <c r="C13" s="36"/>
    </row>
    <row r="14" spans="1:4" s="32" customFormat="1">
      <c r="A14" s="91" t="s">
        <v>108</v>
      </c>
      <c r="B14" s="91"/>
      <c r="C14" s="36"/>
    </row>
    <row r="15" spans="1:4" s="32" customFormat="1">
      <c r="A15" s="91" t="s">
        <v>7</v>
      </c>
      <c r="B15" s="91"/>
      <c r="C15" s="36"/>
    </row>
    <row r="16" spans="1:4" s="32" customFormat="1">
      <c r="A16" s="92" t="s">
        <v>9</v>
      </c>
      <c r="B16" s="93"/>
      <c r="C16" s="36"/>
    </row>
    <row r="17" spans="1:9" s="32" customFormat="1" ht="25.5" customHeight="1">
      <c r="A17" s="92" t="s">
        <v>237</v>
      </c>
      <c r="B17" s="93"/>
      <c r="C17" s="36"/>
    </row>
    <row r="18" spans="1:9">
      <c r="A18" s="89" t="s">
        <v>231</v>
      </c>
      <c r="B18" s="90"/>
      <c r="C18" s="33"/>
    </row>
    <row r="19" spans="1:9" ht="52.5" customHeight="1">
      <c r="A19" s="89" t="s">
        <v>232</v>
      </c>
      <c r="B19" s="90"/>
      <c r="C19" s="33"/>
    </row>
    <row r="20" spans="1:9" ht="38.25" customHeight="1">
      <c r="A20" s="89" t="s">
        <v>234</v>
      </c>
      <c r="B20" s="90"/>
      <c r="C20" s="33"/>
      <c r="I20" s="37"/>
    </row>
    <row r="21" spans="1:9" ht="36.75" customHeight="1">
      <c r="A21" s="89" t="s">
        <v>235</v>
      </c>
      <c r="B21" s="90"/>
      <c r="C21" s="33"/>
      <c r="D21" s="95"/>
      <c r="I21" s="37"/>
    </row>
    <row r="22" spans="1:9" ht="27" customHeight="1">
      <c r="A22" s="89" t="s">
        <v>236</v>
      </c>
      <c r="B22" s="90"/>
      <c r="C22" s="33"/>
      <c r="D22" s="95"/>
    </row>
    <row r="23" spans="1:9" ht="26.25" customHeight="1">
      <c r="A23" s="89" t="s">
        <v>13</v>
      </c>
      <c r="B23" s="90"/>
      <c r="C23" s="38"/>
      <c r="D23" s="95"/>
    </row>
    <row r="24" spans="1:9">
      <c r="A24" s="89" t="s">
        <v>109</v>
      </c>
      <c r="B24" s="90"/>
      <c r="C24" s="33"/>
    </row>
    <row r="25" spans="1:9">
      <c r="A25" s="89" t="s">
        <v>110</v>
      </c>
      <c r="B25" s="90"/>
      <c r="C25" s="33"/>
    </row>
    <row r="26" spans="1:9">
      <c r="A26" s="89" t="s">
        <v>111</v>
      </c>
      <c r="B26" s="90"/>
      <c r="C26" s="33"/>
    </row>
    <row r="27" spans="1:9">
      <c r="A27" s="89" t="s">
        <v>112</v>
      </c>
      <c r="B27" s="90"/>
      <c r="C27" s="33"/>
    </row>
    <row r="28" spans="1:9" ht="25.5" customHeight="1">
      <c r="A28" s="89" t="s">
        <v>233</v>
      </c>
      <c r="B28" s="90"/>
      <c r="C28" s="33"/>
    </row>
    <row r="29" spans="1:9">
      <c r="A29" s="39" t="s">
        <v>12</v>
      </c>
      <c r="B29" s="40" t="s">
        <v>18</v>
      </c>
      <c r="C29" s="41" t="s">
        <v>11</v>
      </c>
    </row>
    <row r="30" spans="1:9">
      <c r="A30" s="24" t="s">
        <v>55</v>
      </c>
      <c r="B30" s="42">
        <v>4500</v>
      </c>
      <c r="C30" s="43"/>
    </row>
    <row r="31" spans="1:9">
      <c r="A31" s="24" t="s">
        <v>56</v>
      </c>
      <c r="B31" s="42">
        <v>14500</v>
      </c>
      <c r="C31" s="43"/>
    </row>
    <row r="32" spans="1:9">
      <c r="A32" s="24" t="s">
        <v>57</v>
      </c>
      <c r="B32" s="42">
        <v>2500</v>
      </c>
      <c r="C32" s="43"/>
    </row>
    <row r="33" spans="1:4">
      <c r="A33" s="24" t="s">
        <v>58</v>
      </c>
      <c r="B33" s="42">
        <v>2200</v>
      </c>
      <c r="C33" s="43"/>
    </row>
    <row r="34" spans="1:4">
      <c r="A34" s="24" t="s">
        <v>53</v>
      </c>
      <c r="B34" s="42">
        <v>30</v>
      </c>
      <c r="C34" s="43"/>
    </row>
    <row r="35" spans="1:4">
      <c r="A35" s="24" t="s">
        <v>59</v>
      </c>
      <c r="B35" s="42">
        <v>1500</v>
      </c>
      <c r="C35" s="43"/>
    </row>
    <row r="36" spans="1:4">
      <c r="A36" s="25" t="s">
        <v>43</v>
      </c>
      <c r="B36" s="42">
        <v>350</v>
      </c>
      <c r="C36" s="43"/>
    </row>
    <row r="37" spans="1:4">
      <c r="A37" s="25" t="s">
        <v>44</v>
      </c>
      <c r="B37" s="42">
        <v>200</v>
      </c>
      <c r="C37" s="43"/>
    </row>
    <row r="38" spans="1:4">
      <c r="A38" s="25" t="s">
        <v>39</v>
      </c>
      <c r="B38" s="42">
        <v>500</v>
      </c>
      <c r="C38" s="43"/>
    </row>
    <row r="39" spans="1:4">
      <c r="A39" s="25" t="s">
        <v>40</v>
      </c>
      <c r="B39" s="42">
        <v>500</v>
      </c>
      <c r="C39" s="43"/>
    </row>
    <row r="40" spans="1:4">
      <c r="A40" s="25" t="s">
        <v>42</v>
      </c>
      <c r="B40" s="42">
        <v>130</v>
      </c>
      <c r="C40" s="43"/>
    </row>
    <row r="41" spans="1:4">
      <c r="A41" s="44" t="s">
        <v>41</v>
      </c>
      <c r="B41" s="42">
        <v>200</v>
      </c>
      <c r="C41" s="43"/>
    </row>
    <row r="42" spans="1:4">
      <c r="A42" s="25" t="s">
        <v>46</v>
      </c>
      <c r="B42" s="42">
        <v>150</v>
      </c>
      <c r="C42" s="43"/>
    </row>
    <row r="43" spans="1:4">
      <c r="A43" s="25" t="s">
        <v>47</v>
      </c>
      <c r="B43" s="42">
        <v>100</v>
      </c>
      <c r="C43" s="43"/>
    </row>
    <row r="44" spans="1:4">
      <c r="A44" s="25" t="s">
        <v>48</v>
      </c>
      <c r="B44" s="42">
        <v>250</v>
      </c>
      <c r="C44" s="43"/>
    </row>
    <row r="45" spans="1:4">
      <c r="A45" s="27" t="s">
        <v>54</v>
      </c>
      <c r="B45" s="45">
        <v>250</v>
      </c>
      <c r="C45" s="46"/>
    </row>
    <row r="46" spans="1:4" s="48" customFormat="1" ht="25.5" customHeight="1">
      <c r="A46" s="30" t="s">
        <v>14</v>
      </c>
      <c r="B46" s="47"/>
      <c r="C46" s="29">
        <f>SUMPRODUCT($B30:$B45,C30:C45)</f>
        <v>0</v>
      </c>
      <c r="D46" s="31"/>
    </row>
    <row r="47" spans="1:4" s="32" customFormat="1">
      <c r="A47" s="63" t="s">
        <v>37</v>
      </c>
      <c r="B47" s="64"/>
      <c r="C47" s="65"/>
      <c r="D47" s="31"/>
    </row>
    <row r="48" spans="1:4" s="32" customFormat="1">
      <c r="A48" s="28" t="s">
        <v>29</v>
      </c>
      <c r="B48" s="49"/>
      <c r="C48" s="50"/>
      <c r="D48" s="31"/>
    </row>
    <row r="49" spans="1:4" s="58" customFormat="1" ht="12">
      <c r="A49" s="70" t="s">
        <v>19</v>
      </c>
      <c r="B49" s="71">
        <v>9</v>
      </c>
      <c r="C49" s="56"/>
      <c r="D49" s="57"/>
    </row>
    <row r="50" spans="1:4" s="58" customFormat="1" ht="12">
      <c r="A50" s="70" t="s">
        <v>20</v>
      </c>
      <c r="B50" s="71" t="s">
        <v>21</v>
      </c>
      <c r="C50" s="56"/>
      <c r="D50" s="57"/>
    </row>
    <row r="51" spans="1:4" s="58" customFormat="1" ht="12">
      <c r="A51" s="70" t="s">
        <v>22</v>
      </c>
      <c r="B51" s="71">
        <v>850</v>
      </c>
      <c r="C51" s="56"/>
      <c r="D51" s="57"/>
    </row>
    <row r="52" spans="1:4" s="58" customFormat="1" ht="12">
      <c r="A52" s="70" t="s">
        <v>38</v>
      </c>
      <c r="B52" s="71" t="s">
        <v>23</v>
      </c>
      <c r="C52" s="56"/>
    </row>
    <row r="53" spans="1:4" s="58" customFormat="1" ht="12">
      <c r="A53" s="70" t="s">
        <v>34</v>
      </c>
      <c r="B53" s="71" t="s">
        <v>24</v>
      </c>
      <c r="C53" s="56"/>
    </row>
    <row r="54" spans="1:4" s="58" customFormat="1" ht="12">
      <c r="A54" s="70" t="s">
        <v>25</v>
      </c>
      <c r="B54" s="71" t="s">
        <v>26</v>
      </c>
      <c r="C54" s="56"/>
    </row>
    <row r="55" spans="1:4" s="58" customFormat="1" ht="12">
      <c r="A55" s="70" t="s">
        <v>35</v>
      </c>
      <c r="B55" s="71">
        <v>5</v>
      </c>
      <c r="C55" s="56"/>
    </row>
    <row r="56" spans="1:4" s="58" customFormat="1" ht="12">
      <c r="A56" s="70" t="s">
        <v>27</v>
      </c>
      <c r="B56" s="71"/>
      <c r="C56" s="56"/>
    </row>
    <row r="57" spans="1:4" s="58" customFormat="1" ht="12">
      <c r="A57" s="70" t="s">
        <v>36</v>
      </c>
      <c r="B57" s="71"/>
      <c r="C57" s="56"/>
    </row>
    <row r="58" spans="1:4" s="32" customFormat="1">
      <c r="A58" s="26" t="s">
        <v>30</v>
      </c>
      <c r="B58" s="72"/>
      <c r="C58" s="51"/>
    </row>
    <row r="59" spans="1:4" s="58" customFormat="1" ht="12">
      <c r="A59" s="70" t="s">
        <v>19</v>
      </c>
      <c r="B59" s="71">
        <v>18</v>
      </c>
      <c r="C59" s="56"/>
      <c r="D59" s="57"/>
    </row>
    <row r="60" spans="1:4" s="58" customFormat="1" ht="12">
      <c r="A60" s="70" t="s">
        <v>20</v>
      </c>
      <c r="B60" s="71" t="s">
        <v>21</v>
      </c>
      <c r="C60" s="56"/>
      <c r="D60" s="57"/>
    </row>
    <row r="61" spans="1:4" s="58" customFormat="1" ht="12">
      <c r="A61" s="70" t="s">
        <v>22</v>
      </c>
      <c r="B61" s="71">
        <v>1700</v>
      </c>
      <c r="C61" s="56"/>
      <c r="D61" s="57"/>
    </row>
    <row r="62" spans="1:4" s="58" customFormat="1" ht="12">
      <c r="A62" s="70" t="s">
        <v>38</v>
      </c>
      <c r="B62" s="71" t="s">
        <v>23</v>
      </c>
      <c r="C62" s="56"/>
    </row>
    <row r="63" spans="1:4" s="58" customFormat="1" ht="12">
      <c r="A63" s="70" t="s">
        <v>34</v>
      </c>
      <c r="B63" s="71" t="s">
        <v>24</v>
      </c>
      <c r="C63" s="56"/>
    </row>
    <row r="64" spans="1:4" s="58" customFormat="1" ht="12">
      <c r="A64" s="70" t="s">
        <v>25</v>
      </c>
      <c r="B64" s="71" t="s">
        <v>26</v>
      </c>
      <c r="C64" s="56"/>
    </row>
    <row r="65" spans="1:4" s="58" customFormat="1" ht="12">
      <c r="A65" s="70" t="s">
        <v>35</v>
      </c>
      <c r="B65" s="71">
        <v>5</v>
      </c>
      <c r="C65" s="56"/>
    </row>
    <row r="66" spans="1:4" s="58" customFormat="1" ht="12">
      <c r="A66" s="70" t="s">
        <v>27</v>
      </c>
      <c r="B66" s="71"/>
      <c r="C66" s="56"/>
    </row>
    <row r="67" spans="1:4" s="58" customFormat="1" ht="12">
      <c r="A67" s="70" t="s">
        <v>36</v>
      </c>
      <c r="B67" s="71"/>
      <c r="C67" s="56"/>
    </row>
    <row r="68" spans="1:4" s="32" customFormat="1">
      <c r="A68" s="26" t="s">
        <v>31</v>
      </c>
      <c r="B68" s="73"/>
      <c r="C68" s="52"/>
    </row>
    <row r="69" spans="1:4" s="58" customFormat="1" ht="12">
      <c r="A69" s="70" t="s">
        <v>19</v>
      </c>
      <c r="B69" s="71">
        <v>22</v>
      </c>
      <c r="C69" s="56"/>
      <c r="D69" s="57"/>
    </row>
    <row r="70" spans="1:4" s="58" customFormat="1" ht="12">
      <c r="A70" s="70" t="s">
        <v>20</v>
      </c>
      <c r="B70" s="71" t="s">
        <v>21</v>
      </c>
      <c r="C70" s="56"/>
      <c r="D70" s="57"/>
    </row>
    <row r="71" spans="1:4" s="58" customFormat="1" ht="12">
      <c r="A71" s="70" t="s">
        <v>22</v>
      </c>
      <c r="B71" s="71">
        <v>2000</v>
      </c>
      <c r="C71" s="56"/>
      <c r="D71" s="57"/>
    </row>
    <row r="72" spans="1:4" s="58" customFormat="1" ht="12">
      <c r="A72" s="70" t="s">
        <v>38</v>
      </c>
      <c r="B72" s="71" t="s">
        <v>23</v>
      </c>
      <c r="C72" s="56"/>
    </row>
    <row r="73" spans="1:4" s="58" customFormat="1" ht="12">
      <c r="A73" s="70" t="s">
        <v>34</v>
      </c>
      <c r="B73" s="71" t="s">
        <v>24</v>
      </c>
      <c r="C73" s="56"/>
    </row>
    <row r="74" spans="1:4" s="58" customFormat="1" ht="12">
      <c r="A74" s="70" t="s">
        <v>25</v>
      </c>
      <c r="B74" s="71" t="s">
        <v>26</v>
      </c>
      <c r="C74" s="56"/>
    </row>
    <row r="75" spans="1:4" s="58" customFormat="1" ht="12">
      <c r="A75" s="70" t="s">
        <v>35</v>
      </c>
      <c r="B75" s="71">
        <v>5</v>
      </c>
      <c r="C75" s="56"/>
    </row>
    <row r="76" spans="1:4" s="58" customFormat="1" ht="12">
      <c r="A76" s="70" t="s">
        <v>27</v>
      </c>
      <c r="B76" s="71"/>
      <c r="C76" s="56"/>
    </row>
    <row r="77" spans="1:4" s="58" customFormat="1" ht="12">
      <c r="A77" s="70" t="s">
        <v>36</v>
      </c>
      <c r="B77" s="71"/>
      <c r="C77" s="56"/>
    </row>
    <row r="78" spans="1:4" s="32" customFormat="1">
      <c r="A78" s="26" t="s">
        <v>32</v>
      </c>
      <c r="B78" s="73"/>
      <c r="C78" s="53"/>
    </row>
    <row r="79" spans="1:4" s="58" customFormat="1" ht="12">
      <c r="A79" s="70" t="s">
        <v>19</v>
      </c>
      <c r="B79" s="71">
        <v>36</v>
      </c>
      <c r="C79" s="56"/>
      <c r="D79" s="57"/>
    </row>
    <row r="80" spans="1:4" s="58" customFormat="1" ht="12">
      <c r="A80" s="70" t="s">
        <v>20</v>
      </c>
      <c r="B80" s="71" t="s">
        <v>21</v>
      </c>
      <c r="C80" s="56"/>
      <c r="D80" s="57"/>
    </row>
    <row r="81" spans="1:4" s="58" customFormat="1" ht="12">
      <c r="A81" s="70" t="s">
        <v>22</v>
      </c>
      <c r="B81" s="71">
        <v>4000</v>
      </c>
      <c r="C81" s="56"/>
      <c r="D81" s="57"/>
    </row>
    <row r="82" spans="1:4" s="58" customFormat="1" ht="12">
      <c r="A82" s="70" t="s">
        <v>38</v>
      </c>
      <c r="B82" s="71"/>
      <c r="C82" s="56"/>
    </row>
    <row r="83" spans="1:4" s="58" customFormat="1" ht="12">
      <c r="A83" s="70" t="s">
        <v>34</v>
      </c>
      <c r="B83" s="71" t="s">
        <v>24</v>
      </c>
      <c r="C83" s="56"/>
    </row>
    <row r="84" spans="1:4" s="58" customFormat="1" ht="12">
      <c r="A84" s="70" t="s">
        <v>25</v>
      </c>
      <c r="B84" s="71" t="s">
        <v>26</v>
      </c>
      <c r="C84" s="56"/>
    </row>
    <row r="85" spans="1:4" s="58" customFormat="1" ht="12">
      <c r="A85" s="70" t="s">
        <v>35</v>
      </c>
      <c r="B85" s="71">
        <v>5</v>
      </c>
      <c r="C85" s="56"/>
    </row>
    <row r="86" spans="1:4" s="58" customFormat="1" ht="12">
      <c r="A86" s="70" t="s">
        <v>27</v>
      </c>
      <c r="B86" s="71"/>
      <c r="C86" s="56"/>
    </row>
    <row r="87" spans="1:4" s="58" customFormat="1" ht="12">
      <c r="A87" s="70" t="s">
        <v>36</v>
      </c>
      <c r="B87" s="71"/>
      <c r="C87" s="56"/>
    </row>
    <row r="88" spans="1:4" s="32" customFormat="1">
      <c r="A88" s="26" t="s">
        <v>33</v>
      </c>
      <c r="B88" s="73"/>
      <c r="C88" s="52"/>
    </row>
    <row r="89" spans="1:4" s="58" customFormat="1" ht="12">
      <c r="A89" s="70" t="s">
        <v>19</v>
      </c>
      <c r="B89" s="71">
        <v>30</v>
      </c>
      <c r="C89" s="56"/>
      <c r="D89" s="57"/>
    </row>
    <row r="90" spans="1:4" s="58" customFormat="1" ht="12">
      <c r="A90" s="70" t="s">
        <v>20</v>
      </c>
      <c r="B90" s="71" t="s">
        <v>21</v>
      </c>
      <c r="C90" s="56"/>
      <c r="D90" s="57"/>
    </row>
    <row r="91" spans="1:4" s="58" customFormat="1" ht="12">
      <c r="A91" s="70" t="s">
        <v>22</v>
      </c>
      <c r="B91" s="71">
        <v>3600</v>
      </c>
      <c r="C91" s="56"/>
      <c r="D91" s="57"/>
    </row>
    <row r="92" spans="1:4" s="58" customFormat="1" ht="12">
      <c r="A92" s="70" t="s">
        <v>38</v>
      </c>
      <c r="B92" s="71"/>
      <c r="C92" s="56"/>
    </row>
    <row r="93" spans="1:4" s="58" customFormat="1" ht="12">
      <c r="A93" s="70" t="s">
        <v>34</v>
      </c>
      <c r="B93" s="71" t="s">
        <v>24</v>
      </c>
      <c r="C93" s="56"/>
    </row>
    <row r="94" spans="1:4" s="58" customFormat="1" ht="12">
      <c r="A94" s="70" t="s">
        <v>25</v>
      </c>
      <c r="B94" s="71" t="s">
        <v>28</v>
      </c>
      <c r="C94" s="56"/>
    </row>
    <row r="95" spans="1:4" s="58" customFormat="1" ht="12">
      <c r="A95" s="70" t="s">
        <v>35</v>
      </c>
      <c r="B95" s="71">
        <v>5</v>
      </c>
      <c r="C95" s="56"/>
    </row>
    <row r="96" spans="1:4" s="58" customFormat="1" ht="12">
      <c r="A96" s="70" t="s">
        <v>27</v>
      </c>
      <c r="B96" s="71"/>
      <c r="C96" s="56"/>
    </row>
    <row r="97" spans="1:4" s="58" customFormat="1" ht="12">
      <c r="A97" s="70" t="s">
        <v>36</v>
      </c>
      <c r="B97" s="71"/>
      <c r="C97" s="56"/>
    </row>
    <row r="98" spans="1:4">
      <c r="A98" s="39" t="s">
        <v>50</v>
      </c>
      <c r="B98" s="40"/>
      <c r="C98" s="54"/>
    </row>
    <row r="99" spans="1:4" s="58" customFormat="1" ht="12">
      <c r="A99" s="70" t="str">
        <f t="shared" ref="A99:B106" si="0">A89</f>
        <v>Потужність, Вт</v>
      </c>
      <c r="B99" s="71">
        <f t="shared" si="0"/>
        <v>30</v>
      </c>
      <c r="C99" s="56"/>
      <c r="D99" s="57"/>
    </row>
    <row r="100" spans="1:4" s="58" customFormat="1" ht="12">
      <c r="A100" s="70" t="str">
        <f t="shared" si="0"/>
        <v>Напруга, В</v>
      </c>
      <c r="B100" s="71" t="str">
        <f t="shared" si="0"/>
        <v>180-260</v>
      </c>
      <c r="C100" s="56"/>
      <c r="D100" s="57"/>
    </row>
    <row r="101" spans="1:4" s="58" customFormat="1" ht="12">
      <c r="A101" s="70" t="str">
        <f t="shared" si="0"/>
        <v>Світовий потік, LM</v>
      </c>
      <c r="B101" s="71">
        <v>3360</v>
      </c>
      <c r="C101" s="56"/>
      <c r="D101" s="57"/>
    </row>
    <row r="102" spans="1:4" s="58" customFormat="1" ht="12">
      <c r="A102" s="70" t="str">
        <f t="shared" si="0"/>
        <v>Підключення до лінії 220 В</v>
      </c>
      <c r="B102" s="71">
        <f t="shared" si="0"/>
        <v>0</v>
      </c>
      <c r="C102" s="56"/>
    </row>
    <row r="103" spans="1:4" s="58" customFormat="1" ht="12">
      <c r="A103" s="70" t="str">
        <f t="shared" si="0"/>
        <v>Температура кольору, К</v>
      </c>
      <c r="B103" s="71" t="str">
        <f t="shared" si="0"/>
        <v>4000-4500</v>
      </c>
      <c r="C103" s="56"/>
    </row>
    <row r="104" spans="1:4" s="58" customFormat="1" ht="12">
      <c r="A104" s="70" t="str">
        <f t="shared" si="0"/>
        <v>Ступінь захисту</v>
      </c>
      <c r="B104" s="71" t="s">
        <v>45</v>
      </c>
      <c r="C104" s="56"/>
    </row>
    <row r="105" spans="1:4" s="58" customFormat="1" ht="12">
      <c r="A105" s="70" t="str">
        <f t="shared" si="0"/>
        <v>Гарантійний термін, рік</v>
      </c>
      <c r="B105" s="71">
        <f t="shared" si="0"/>
        <v>5</v>
      </c>
      <c r="C105" s="56"/>
    </row>
    <row r="106" spans="1:4" s="58" customFormat="1" ht="12">
      <c r="A106" s="70" t="str">
        <f t="shared" si="0"/>
        <v>Вказати виробника</v>
      </c>
      <c r="B106" s="71">
        <f t="shared" si="0"/>
        <v>0</v>
      </c>
      <c r="C106" s="56"/>
    </row>
    <row r="107" spans="1:4" s="58" customFormat="1" ht="12">
      <c r="A107" s="70" t="s">
        <v>36</v>
      </c>
      <c r="B107" s="71"/>
      <c r="C107" s="56"/>
    </row>
    <row r="108" spans="1:4">
      <c r="A108" s="39" t="s">
        <v>51</v>
      </c>
      <c r="B108" s="40">
        <f t="shared" ref="A108:B116" si="1">B98</f>
        <v>0</v>
      </c>
      <c r="C108" s="54"/>
    </row>
    <row r="109" spans="1:4" s="58" customFormat="1" ht="12">
      <c r="A109" s="70" t="str">
        <f t="shared" si="1"/>
        <v>Потужність, Вт</v>
      </c>
      <c r="B109" s="71">
        <v>46</v>
      </c>
      <c r="C109" s="56"/>
      <c r="D109" s="57"/>
    </row>
    <row r="110" spans="1:4" s="58" customFormat="1" ht="12">
      <c r="A110" s="70" t="str">
        <f t="shared" si="1"/>
        <v>Напруга, В</v>
      </c>
      <c r="B110" s="71" t="str">
        <f t="shared" si="1"/>
        <v>180-260</v>
      </c>
      <c r="C110" s="56"/>
      <c r="D110" s="57"/>
    </row>
    <row r="111" spans="1:4" s="58" customFormat="1" ht="12">
      <c r="A111" s="70" t="str">
        <f t="shared" si="1"/>
        <v>Світовий потік, LM</v>
      </c>
      <c r="B111" s="71">
        <v>5100</v>
      </c>
      <c r="C111" s="56"/>
      <c r="D111" s="57"/>
    </row>
    <row r="112" spans="1:4" s="58" customFormat="1" ht="12">
      <c r="A112" s="70" t="str">
        <f t="shared" si="1"/>
        <v>Підключення до лінії 220 В</v>
      </c>
      <c r="B112" s="71">
        <f t="shared" si="1"/>
        <v>0</v>
      </c>
      <c r="C112" s="56"/>
    </row>
    <row r="113" spans="1:4" s="58" customFormat="1" ht="12">
      <c r="A113" s="70" t="str">
        <f t="shared" si="1"/>
        <v>Температура кольору, К</v>
      </c>
      <c r="B113" s="71" t="s">
        <v>49</v>
      </c>
      <c r="C113" s="56"/>
    </row>
    <row r="114" spans="1:4" s="58" customFormat="1" ht="12">
      <c r="A114" s="70" t="str">
        <f t="shared" si="1"/>
        <v>Ступінь захисту</v>
      </c>
      <c r="B114" s="71" t="str">
        <f t="shared" si="1"/>
        <v>IP44</v>
      </c>
      <c r="C114" s="56"/>
    </row>
    <row r="115" spans="1:4" s="58" customFormat="1" ht="12">
      <c r="A115" s="70" t="str">
        <f t="shared" si="1"/>
        <v>Гарантійний термін, рік</v>
      </c>
      <c r="B115" s="71">
        <f t="shared" si="1"/>
        <v>5</v>
      </c>
      <c r="C115" s="56"/>
    </row>
    <row r="116" spans="1:4" s="58" customFormat="1" ht="12">
      <c r="A116" s="70" t="str">
        <f t="shared" si="1"/>
        <v>Вказати виробника</v>
      </c>
      <c r="B116" s="71">
        <f t="shared" si="1"/>
        <v>0</v>
      </c>
      <c r="C116" s="56"/>
    </row>
    <row r="117" spans="1:4" s="58" customFormat="1" ht="12">
      <c r="A117" s="70" t="s">
        <v>36</v>
      </c>
      <c r="B117" s="71"/>
      <c r="C117" s="56"/>
    </row>
    <row r="118" spans="1:4">
      <c r="A118" s="39" t="s">
        <v>52</v>
      </c>
      <c r="B118" s="40"/>
      <c r="C118" s="55"/>
    </row>
    <row r="119" spans="1:4" s="58" customFormat="1" ht="12">
      <c r="A119" s="70" t="str">
        <f t="shared" ref="A119:B127" si="2">A109</f>
        <v>Потужність, Вт</v>
      </c>
      <c r="B119" s="71">
        <v>54</v>
      </c>
      <c r="C119" s="56"/>
      <c r="D119" s="57"/>
    </row>
    <row r="120" spans="1:4" s="58" customFormat="1" ht="12">
      <c r="A120" s="70" t="str">
        <f t="shared" si="2"/>
        <v>Напруга, В</v>
      </c>
      <c r="B120" s="71" t="str">
        <f t="shared" si="2"/>
        <v>180-260</v>
      </c>
      <c r="C120" s="56"/>
      <c r="D120" s="57"/>
    </row>
    <row r="121" spans="1:4" s="58" customFormat="1" ht="12">
      <c r="A121" s="70" t="str">
        <f t="shared" si="2"/>
        <v>Світовий потік, LM</v>
      </c>
      <c r="B121" s="71">
        <v>6048</v>
      </c>
      <c r="C121" s="56"/>
      <c r="D121" s="57"/>
    </row>
    <row r="122" spans="1:4" s="58" customFormat="1" ht="12">
      <c r="A122" s="70" t="str">
        <f t="shared" si="2"/>
        <v>Підключення до лінії 220 В</v>
      </c>
      <c r="B122" s="71">
        <f t="shared" si="2"/>
        <v>0</v>
      </c>
      <c r="C122" s="56"/>
    </row>
    <row r="123" spans="1:4" s="58" customFormat="1" ht="12">
      <c r="A123" s="70" t="str">
        <f t="shared" si="2"/>
        <v>Температура кольору, К</v>
      </c>
      <c r="B123" s="71" t="str">
        <f t="shared" si="2"/>
        <v>4000/6000</v>
      </c>
      <c r="C123" s="56"/>
    </row>
    <row r="124" spans="1:4" s="58" customFormat="1" ht="12">
      <c r="A124" s="70" t="str">
        <f t="shared" si="2"/>
        <v>Ступінь захисту</v>
      </c>
      <c r="B124" s="71" t="str">
        <f t="shared" si="2"/>
        <v>IP44</v>
      </c>
      <c r="C124" s="56"/>
    </row>
    <row r="125" spans="1:4" s="58" customFormat="1" ht="12">
      <c r="A125" s="70" t="str">
        <f t="shared" si="2"/>
        <v>Гарантійний термін, рік</v>
      </c>
      <c r="B125" s="71">
        <f t="shared" si="2"/>
        <v>5</v>
      </c>
      <c r="C125" s="56"/>
    </row>
    <row r="126" spans="1:4" s="58" customFormat="1" ht="12">
      <c r="A126" s="70" t="str">
        <f t="shared" si="2"/>
        <v>Вказати виробника</v>
      </c>
      <c r="B126" s="71">
        <f t="shared" si="2"/>
        <v>0</v>
      </c>
      <c r="C126" s="56"/>
    </row>
    <row r="127" spans="1:4" s="58" customFormat="1" ht="12">
      <c r="A127" s="70" t="str">
        <f t="shared" si="2"/>
        <v>Підтвердити наявність сертифікату</v>
      </c>
      <c r="B127" s="71">
        <f t="shared" si="2"/>
        <v>0</v>
      </c>
      <c r="C127" s="56"/>
    </row>
  </sheetData>
  <sheetProtection algorithmName="SHA-512" hashValue="fu6P2W+FCQ6fnwqYft/HxkL6lNPPFYnb1/jaLGnjd7nh4USET6zthaJkQyP1/0630/iqSL4ORGW7AQSYNRqoUQ==" saltValue="VdCqU7utGK4rLZy1fOVtjw==" spinCount="100000" sheet="1" objects="1" scenarios="1" formatCells="0" formatColumns="0" formatRows="0" autoFilter="0"/>
  <protectedRanges>
    <protectedRange sqref="C1:C1048576" name="Диапазон1"/>
  </protectedRanges>
  <mergeCells count="26">
    <mergeCell ref="A12:B12"/>
    <mergeCell ref="A3:B3"/>
    <mergeCell ref="A4:B4"/>
    <mergeCell ref="A5:B5"/>
    <mergeCell ref="A6:B6"/>
    <mergeCell ref="A7:B7"/>
    <mergeCell ref="A8:B8"/>
    <mergeCell ref="A9:B9"/>
    <mergeCell ref="A10:B10"/>
    <mergeCell ref="A11:B11"/>
    <mergeCell ref="A28:B28"/>
    <mergeCell ref="A22:B22"/>
    <mergeCell ref="A13:B13"/>
    <mergeCell ref="A14:B14"/>
    <mergeCell ref="A15:B15"/>
    <mergeCell ref="A16:B16"/>
    <mergeCell ref="A18:B18"/>
    <mergeCell ref="A19:B19"/>
    <mergeCell ref="A20:B20"/>
    <mergeCell ref="A21:B21"/>
    <mergeCell ref="A23:B23"/>
    <mergeCell ref="A24:B24"/>
    <mergeCell ref="A25:B25"/>
    <mergeCell ref="A26:B26"/>
    <mergeCell ref="A27:B27"/>
    <mergeCell ref="A17:B17"/>
  </mergeCells>
  <dataValidations count="1">
    <dataValidation type="decimal" operator="greaterThanOrEqual" allowBlank="1" showInputMessage="1" showErrorMessage="1" sqref="C30:C45" xr:uid="{00000000-0002-0000-0100-000000000000}">
      <formula1>0</formula1>
    </dataValidation>
  </dataValidations>
  <pageMargins left="0.27559055118110237" right="0.19685039370078741" top="0.43307086614173229" bottom="0.35433070866141736" header="0.19685039370078741" footer="0.19685039370078741"/>
  <pageSetup paperSize="9" scale="82" fitToHeight="0" orientation="portrait" r:id="rId1"/>
  <headerFooter>
    <oddFooter>&amp;L&amp;"+,обычный"&amp;10&amp;K01+046Лист &amp;P з &amp;N листів&amp;R&amp;"+,обычный"&amp;10&amp;K01+048&amp;F</oddFoot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21"/>
  <sheetViews>
    <sheetView showGridLines="0" showZeros="0" defaultGridColor="0" colorId="22" zoomScaleNormal="100" workbookViewId="0"/>
  </sheetViews>
  <sheetFormatPr defaultRowHeight="12.75"/>
  <cols>
    <col min="1" max="1" width="7" style="74" bestFit="1" customWidth="1"/>
    <col min="2" max="2" width="76.140625" style="80" bestFit="1" customWidth="1"/>
    <col min="3" max="16384" width="9.140625" style="75"/>
  </cols>
  <sheetData>
    <row r="1" spans="1:2">
      <c r="A1" s="79" t="s">
        <v>17</v>
      </c>
      <c r="B1" s="75"/>
    </row>
    <row r="2" spans="1:2">
      <c r="A2" s="80" t="str">
        <f>Документація!B2</f>
        <v>Освітлювальне обладнання для магазинів Фокстрот</v>
      </c>
      <c r="B2" s="75"/>
    </row>
    <row r="3" spans="1:2" s="76" customFormat="1">
      <c r="A3" s="78" t="s">
        <v>15</v>
      </c>
      <c r="B3" s="82" t="s">
        <v>16</v>
      </c>
    </row>
    <row r="4" spans="1:2">
      <c r="A4" s="77">
        <v>1</v>
      </c>
      <c r="B4" s="81" t="s">
        <v>113</v>
      </c>
    </row>
    <row r="5" spans="1:2">
      <c r="A5" s="77">
        <v>2</v>
      </c>
      <c r="B5" s="81" t="s">
        <v>114</v>
      </c>
    </row>
    <row r="6" spans="1:2">
      <c r="A6" s="77">
        <v>3</v>
      </c>
      <c r="B6" s="81" t="s">
        <v>115</v>
      </c>
    </row>
    <row r="7" spans="1:2">
      <c r="A7" s="77">
        <v>4</v>
      </c>
      <c r="B7" s="81" t="s">
        <v>116</v>
      </c>
    </row>
    <row r="8" spans="1:2">
      <c r="A8" s="77">
        <v>5</v>
      </c>
      <c r="B8" s="81" t="s">
        <v>117</v>
      </c>
    </row>
    <row r="9" spans="1:2">
      <c r="A9" s="77">
        <v>6</v>
      </c>
      <c r="B9" s="81" t="s">
        <v>118</v>
      </c>
    </row>
    <row r="10" spans="1:2">
      <c r="A10" s="77">
        <v>7</v>
      </c>
      <c r="B10" s="81" t="s">
        <v>119</v>
      </c>
    </row>
    <row r="11" spans="1:2">
      <c r="A11" s="77">
        <v>8</v>
      </c>
      <c r="B11" s="81" t="s">
        <v>120</v>
      </c>
    </row>
    <row r="12" spans="1:2">
      <c r="A12" s="77">
        <v>9</v>
      </c>
      <c r="B12" s="81" t="s">
        <v>121</v>
      </c>
    </row>
    <row r="13" spans="1:2">
      <c r="A13" s="77">
        <v>10</v>
      </c>
      <c r="B13" s="81" t="s">
        <v>122</v>
      </c>
    </row>
    <row r="14" spans="1:2">
      <c r="A14" s="77">
        <v>11</v>
      </c>
      <c r="B14" s="81" t="s">
        <v>123</v>
      </c>
    </row>
    <row r="15" spans="1:2">
      <c r="A15" s="77">
        <v>12</v>
      </c>
      <c r="B15" s="81" t="s">
        <v>124</v>
      </c>
    </row>
    <row r="16" spans="1:2">
      <c r="A16" s="77">
        <v>13</v>
      </c>
      <c r="B16" s="81" t="s">
        <v>125</v>
      </c>
    </row>
    <row r="17" spans="1:2">
      <c r="A17" s="77">
        <v>14</v>
      </c>
      <c r="B17" s="81" t="s">
        <v>126</v>
      </c>
    </row>
    <row r="18" spans="1:2">
      <c r="A18" s="77">
        <v>15</v>
      </c>
      <c r="B18" s="81" t="s">
        <v>127</v>
      </c>
    </row>
    <row r="19" spans="1:2">
      <c r="A19" s="77">
        <v>16</v>
      </c>
      <c r="B19" s="81" t="s">
        <v>128</v>
      </c>
    </row>
    <row r="20" spans="1:2">
      <c r="A20" s="77">
        <v>17</v>
      </c>
      <c r="B20" s="81" t="s">
        <v>129</v>
      </c>
    </row>
    <row r="21" spans="1:2">
      <c r="A21" s="77">
        <v>18</v>
      </c>
      <c r="B21" s="81" t="s">
        <v>130</v>
      </c>
    </row>
    <row r="22" spans="1:2">
      <c r="A22" s="77">
        <v>19</v>
      </c>
      <c r="B22" s="81" t="s">
        <v>131</v>
      </c>
    </row>
    <row r="23" spans="1:2">
      <c r="A23" s="77">
        <v>20</v>
      </c>
      <c r="B23" s="81" t="s">
        <v>132</v>
      </c>
    </row>
    <row r="24" spans="1:2">
      <c r="A24" s="77">
        <v>21</v>
      </c>
      <c r="B24" s="81" t="s">
        <v>133</v>
      </c>
    </row>
    <row r="25" spans="1:2">
      <c r="A25" s="77">
        <v>22</v>
      </c>
      <c r="B25" s="81" t="s">
        <v>134</v>
      </c>
    </row>
    <row r="26" spans="1:2">
      <c r="A26" s="77">
        <v>23</v>
      </c>
      <c r="B26" s="81" t="s">
        <v>135</v>
      </c>
    </row>
    <row r="27" spans="1:2">
      <c r="A27" s="77">
        <v>24</v>
      </c>
      <c r="B27" s="81" t="s">
        <v>136</v>
      </c>
    </row>
    <row r="28" spans="1:2">
      <c r="A28" s="77">
        <v>25</v>
      </c>
      <c r="B28" s="81" t="s">
        <v>137</v>
      </c>
    </row>
    <row r="29" spans="1:2">
      <c r="A29" s="77">
        <v>26</v>
      </c>
      <c r="B29" s="81" t="s">
        <v>138</v>
      </c>
    </row>
    <row r="30" spans="1:2">
      <c r="A30" s="77">
        <v>27</v>
      </c>
      <c r="B30" s="81" t="s">
        <v>139</v>
      </c>
    </row>
    <row r="31" spans="1:2">
      <c r="A31" s="77">
        <v>28</v>
      </c>
      <c r="B31" s="81" t="s">
        <v>140</v>
      </c>
    </row>
    <row r="32" spans="1:2">
      <c r="A32" s="77">
        <v>29</v>
      </c>
      <c r="B32" s="81" t="s">
        <v>141</v>
      </c>
    </row>
    <row r="33" spans="1:2">
      <c r="A33" s="77">
        <v>30</v>
      </c>
      <c r="B33" s="81" t="s">
        <v>142</v>
      </c>
    </row>
    <row r="34" spans="1:2">
      <c r="A34" s="77">
        <v>31</v>
      </c>
      <c r="B34" s="81" t="s">
        <v>143</v>
      </c>
    </row>
    <row r="35" spans="1:2">
      <c r="A35" s="77">
        <v>32</v>
      </c>
      <c r="B35" s="81" t="s">
        <v>144</v>
      </c>
    </row>
    <row r="36" spans="1:2">
      <c r="A36" s="77">
        <v>33</v>
      </c>
      <c r="B36" s="81" t="s">
        <v>145</v>
      </c>
    </row>
    <row r="37" spans="1:2">
      <c r="A37" s="77">
        <v>34</v>
      </c>
      <c r="B37" s="81" t="s">
        <v>146</v>
      </c>
    </row>
    <row r="38" spans="1:2">
      <c r="A38" s="77">
        <v>35</v>
      </c>
      <c r="B38" s="81" t="s">
        <v>147</v>
      </c>
    </row>
    <row r="39" spans="1:2">
      <c r="A39" s="77">
        <v>36</v>
      </c>
      <c r="B39" s="81" t="s">
        <v>148</v>
      </c>
    </row>
    <row r="40" spans="1:2">
      <c r="A40" s="77">
        <v>37</v>
      </c>
      <c r="B40" s="81" t="s">
        <v>149</v>
      </c>
    </row>
    <row r="41" spans="1:2">
      <c r="A41" s="77">
        <v>38</v>
      </c>
      <c r="B41" s="81" t="s">
        <v>150</v>
      </c>
    </row>
    <row r="42" spans="1:2">
      <c r="A42" s="77">
        <v>39</v>
      </c>
      <c r="B42" s="81" t="s">
        <v>151</v>
      </c>
    </row>
    <row r="43" spans="1:2">
      <c r="A43" s="77">
        <v>40</v>
      </c>
      <c r="B43" s="81" t="s">
        <v>152</v>
      </c>
    </row>
    <row r="44" spans="1:2">
      <c r="A44" s="77">
        <v>41</v>
      </c>
      <c r="B44" s="81" t="s">
        <v>153</v>
      </c>
    </row>
    <row r="45" spans="1:2">
      <c r="A45" s="77">
        <v>42</v>
      </c>
      <c r="B45" s="81" t="s">
        <v>154</v>
      </c>
    </row>
    <row r="46" spans="1:2">
      <c r="A46" s="77">
        <v>43</v>
      </c>
      <c r="B46" s="81" t="s">
        <v>155</v>
      </c>
    </row>
    <row r="47" spans="1:2">
      <c r="A47" s="77">
        <v>44</v>
      </c>
      <c r="B47" s="81" t="s">
        <v>156</v>
      </c>
    </row>
    <row r="48" spans="1:2">
      <c r="A48" s="77">
        <v>45</v>
      </c>
      <c r="B48" s="81" t="s">
        <v>157</v>
      </c>
    </row>
    <row r="49" spans="1:2">
      <c r="A49" s="77">
        <v>46</v>
      </c>
      <c r="B49" s="81" t="s">
        <v>158</v>
      </c>
    </row>
    <row r="50" spans="1:2">
      <c r="A50" s="77">
        <v>47</v>
      </c>
      <c r="B50" s="81" t="s">
        <v>159</v>
      </c>
    </row>
    <row r="51" spans="1:2">
      <c r="A51" s="77">
        <v>48</v>
      </c>
      <c r="B51" s="81" t="s">
        <v>160</v>
      </c>
    </row>
    <row r="52" spans="1:2">
      <c r="A52" s="77">
        <v>49</v>
      </c>
      <c r="B52" s="81" t="s">
        <v>161</v>
      </c>
    </row>
    <row r="53" spans="1:2">
      <c r="A53" s="77">
        <v>50</v>
      </c>
      <c r="B53" s="81" t="s">
        <v>162</v>
      </c>
    </row>
    <row r="54" spans="1:2">
      <c r="A54" s="77">
        <v>51</v>
      </c>
      <c r="B54" s="81" t="s">
        <v>163</v>
      </c>
    </row>
    <row r="55" spans="1:2">
      <c r="A55" s="77">
        <v>52</v>
      </c>
      <c r="B55" s="81" t="s">
        <v>164</v>
      </c>
    </row>
    <row r="56" spans="1:2">
      <c r="A56" s="77">
        <v>53</v>
      </c>
      <c r="B56" s="81" t="s">
        <v>165</v>
      </c>
    </row>
    <row r="57" spans="1:2">
      <c r="A57" s="77">
        <v>54</v>
      </c>
      <c r="B57" s="81" t="s">
        <v>166</v>
      </c>
    </row>
    <row r="58" spans="1:2">
      <c r="A58" s="77">
        <v>55</v>
      </c>
      <c r="B58" s="81" t="s">
        <v>167</v>
      </c>
    </row>
    <row r="59" spans="1:2">
      <c r="A59" s="77">
        <v>56</v>
      </c>
      <c r="B59" s="81" t="s">
        <v>168</v>
      </c>
    </row>
    <row r="60" spans="1:2">
      <c r="A60" s="77">
        <v>57</v>
      </c>
      <c r="B60" s="81" t="s">
        <v>169</v>
      </c>
    </row>
    <row r="61" spans="1:2">
      <c r="A61" s="77">
        <v>58</v>
      </c>
      <c r="B61" s="81" t="s">
        <v>170</v>
      </c>
    </row>
    <row r="62" spans="1:2">
      <c r="A62" s="77">
        <v>59</v>
      </c>
      <c r="B62" s="81" t="s">
        <v>171</v>
      </c>
    </row>
    <row r="63" spans="1:2">
      <c r="A63" s="77">
        <v>60</v>
      </c>
      <c r="B63" s="81" t="s">
        <v>172</v>
      </c>
    </row>
    <row r="64" spans="1:2">
      <c r="A64" s="77">
        <v>61</v>
      </c>
      <c r="B64" s="81" t="s">
        <v>173</v>
      </c>
    </row>
    <row r="65" spans="1:2">
      <c r="A65" s="77">
        <v>62</v>
      </c>
      <c r="B65" s="81" t="s">
        <v>174</v>
      </c>
    </row>
    <row r="66" spans="1:2">
      <c r="A66" s="77">
        <v>63</v>
      </c>
      <c r="B66" s="81" t="s">
        <v>175</v>
      </c>
    </row>
    <row r="67" spans="1:2">
      <c r="A67" s="77">
        <v>64</v>
      </c>
      <c r="B67" s="81" t="s">
        <v>176</v>
      </c>
    </row>
    <row r="68" spans="1:2">
      <c r="A68" s="77">
        <v>65</v>
      </c>
      <c r="B68" s="81" t="s">
        <v>177</v>
      </c>
    </row>
    <row r="69" spans="1:2">
      <c r="A69" s="77">
        <v>66</v>
      </c>
      <c r="B69" s="81" t="s">
        <v>178</v>
      </c>
    </row>
    <row r="70" spans="1:2">
      <c r="A70" s="77">
        <v>67</v>
      </c>
      <c r="B70" s="81" t="s">
        <v>179</v>
      </c>
    </row>
    <row r="71" spans="1:2">
      <c r="A71" s="77">
        <v>68</v>
      </c>
      <c r="B71" s="81" t="s">
        <v>180</v>
      </c>
    </row>
    <row r="72" spans="1:2">
      <c r="A72" s="77">
        <v>69</v>
      </c>
      <c r="B72" s="81" t="s">
        <v>181</v>
      </c>
    </row>
    <row r="73" spans="1:2">
      <c r="A73" s="77">
        <v>70</v>
      </c>
      <c r="B73" s="81" t="s">
        <v>182</v>
      </c>
    </row>
    <row r="74" spans="1:2">
      <c r="A74" s="77">
        <v>71</v>
      </c>
      <c r="B74" s="81" t="s">
        <v>183</v>
      </c>
    </row>
    <row r="75" spans="1:2">
      <c r="A75" s="77">
        <v>72</v>
      </c>
      <c r="B75" s="81" t="s">
        <v>184</v>
      </c>
    </row>
    <row r="76" spans="1:2">
      <c r="A76" s="77">
        <v>73</v>
      </c>
      <c r="B76" s="81" t="s">
        <v>185</v>
      </c>
    </row>
    <row r="77" spans="1:2">
      <c r="A77" s="77">
        <v>74</v>
      </c>
      <c r="B77" s="81" t="s">
        <v>186</v>
      </c>
    </row>
    <row r="78" spans="1:2">
      <c r="A78" s="77">
        <v>75</v>
      </c>
      <c r="B78" s="81" t="s">
        <v>187</v>
      </c>
    </row>
    <row r="79" spans="1:2">
      <c r="A79" s="77">
        <v>76</v>
      </c>
      <c r="B79" s="81" t="s">
        <v>188</v>
      </c>
    </row>
    <row r="80" spans="1:2">
      <c r="A80" s="77">
        <v>77</v>
      </c>
      <c r="B80" s="81" t="s">
        <v>189</v>
      </c>
    </row>
    <row r="81" spans="1:2">
      <c r="A81" s="77">
        <v>78</v>
      </c>
      <c r="B81" s="81" t="s">
        <v>190</v>
      </c>
    </row>
    <row r="82" spans="1:2">
      <c r="A82" s="77">
        <v>79</v>
      </c>
      <c r="B82" s="81" t="s">
        <v>191</v>
      </c>
    </row>
    <row r="83" spans="1:2">
      <c r="A83" s="77">
        <v>80</v>
      </c>
      <c r="B83" s="81" t="s">
        <v>192</v>
      </c>
    </row>
    <row r="84" spans="1:2">
      <c r="A84" s="77">
        <v>81</v>
      </c>
      <c r="B84" s="81" t="s">
        <v>193</v>
      </c>
    </row>
    <row r="85" spans="1:2">
      <c r="A85" s="77">
        <v>82</v>
      </c>
      <c r="B85" s="81" t="s">
        <v>194</v>
      </c>
    </row>
    <row r="86" spans="1:2">
      <c r="A86" s="77">
        <v>83</v>
      </c>
      <c r="B86" s="81" t="s">
        <v>195</v>
      </c>
    </row>
    <row r="87" spans="1:2">
      <c r="A87" s="77">
        <v>84</v>
      </c>
      <c r="B87" s="81" t="s">
        <v>196</v>
      </c>
    </row>
    <row r="88" spans="1:2">
      <c r="A88" s="77">
        <v>85</v>
      </c>
      <c r="B88" s="81" t="s">
        <v>197</v>
      </c>
    </row>
    <row r="89" spans="1:2">
      <c r="A89" s="77">
        <v>86</v>
      </c>
      <c r="B89" s="81" t="s">
        <v>198</v>
      </c>
    </row>
    <row r="90" spans="1:2">
      <c r="A90" s="77">
        <v>87</v>
      </c>
      <c r="B90" s="81" t="s">
        <v>199</v>
      </c>
    </row>
    <row r="91" spans="1:2">
      <c r="A91" s="77">
        <v>88</v>
      </c>
      <c r="B91" s="81" t="s">
        <v>200</v>
      </c>
    </row>
    <row r="92" spans="1:2">
      <c r="A92" s="77">
        <v>89</v>
      </c>
      <c r="B92" s="81" t="s">
        <v>201</v>
      </c>
    </row>
    <row r="93" spans="1:2">
      <c r="A93" s="77">
        <v>90</v>
      </c>
      <c r="B93" s="81" t="s">
        <v>202</v>
      </c>
    </row>
    <row r="94" spans="1:2">
      <c r="A94" s="77">
        <v>91</v>
      </c>
      <c r="B94" s="81" t="s">
        <v>203</v>
      </c>
    </row>
    <row r="95" spans="1:2">
      <c r="A95" s="77">
        <v>92</v>
      </c>
      <c r="B95" s="81" t="s">
        <v>204</v>
      </c>
    </row>
    <row r="96" spans="1:2">
      <c r="A96" s="77">
        <v>93</v>
      </c>
      <c r="B96" s="81" t="s">
        <v>205</v>
      </c>
    </row>
    <row r="97" spans="1:2">
      <c r="A97" s="77">
        <v>94</v>
      </c>
      <c r="B97" s="81" t="s">
        <v>206</v>
      </c>
    </row>
    <row r="98" spans="1:2">
      <c r="A98" s="77">
        <v>95</v>
      </c>
      <c r="B98" s="81" t="s">
        <v>207</v>
      </c>
    </row>
    <row r="99" spans="1:2">
      <c r="A99" s="77">
        <v>96</v>
      </c>
      <c r="B99" s="81" t="s">
        <v>208</v>
      </c>
    </row>
    <row r="100" spans="1:2">
      <c r="A100" s="77">
        <v>97</v>
      </c>
      <c r="B100" s="81" t="s">
        <v>209</v>
      </c>
    </row>
    <row r="101" spans="1:2">
      <c r="A101" s="77">
        <v>98</v>
      </c>
      <c r="B101" s="81" t="s">
        <v>210</v>
      </c>
    </row>
    <row r="102" spans="1:2">
      <c r="A102" s="77">
        <v>99</v>
      </c>
      <c r="B102" s="81" t="s">
        <v>211</v>
      </c>
    </row>
    <row r="103" spans="1:2">
      <c r="A103" s="77">
        <v>100</v>
      </c>
      <c r="B103" s="81" t="s">
        <v>212</v>
      </c>
    </row>
    <row r="104" spans="1:2">
      <c r="A104" s="77">
        <v>101</v>
      </c>
      <c r="B104" s="81" t="s">
        <v>213</v>
      </c>
    </row>
    <row r="105" spans="1:2">
      <c r="A105" s="77">
        <v>102</v>
      </c>
      <c r="B105" s="81" t="s">
        <v>214</v>
      </c>
    </row>
    <row r="106" spans="1:2">
      <c r="A106" s="77">
        <v>103</v>
      </c>
      <c r="B106" s="81" t="s">
        <v>215</v>
      </c>
    </row>
    <row r="107" spans="1:2">
      <c r="A107" s="77">
        <v>104</v>
      </c>
      <c r="B107" s="81" t="s">
        <v>216</v>
      </c>
    </row>
    <row r="108" spans="1:2">
      <c r="A108" s="77">
        <v>105</v>
      </c>
      <c r="B108" s="81" t="s">
        <v>217</v>
      </c>
    </row>
    <row r="109" spans="1:2">
      <c r="A109" s="77">
        <v>106</v>
      </c>
      <c r="B109" s="81" t="s">
        <v>218</v>
      </c>
    </row>
    <row r="110" spans="1:2">
      <c r="A110" s="77">
        <v>107</v>
      </c>
      <c r="B110" s="81" t="s">
        <v>219</v>
      </c>
    </row>
    <row r="111" spans="1:2">
      <c r="A111" s="77">
        <v>108</v>
      </c>
      <c r="B111" s="81" t="s">
        <v>220</v>
      </c>
    </row>
    <row r="112" spans="1:2">
      <c r="A112" s="77">
        <v>109</v>
      </c>
      <c r="B112" s="81" t="s">
        <v>221</v>
      </c>
    </row>
    <row r="113" spans="1:2">
      <c r="A113" s="77">
        <v>110</v>
      </c>
      <c r="B113" s="81" t="s">
        <v>222</v>
      </c>
    </row>
    <row r="114" spans="1:2">
      <c r="A114" s="77">
        <v>111</v>
      </c>
      <c r="B114" s="81" t="s">
        <v>223</v>
      </c>
    </row>
    <row r="115" spans="1:2">
      <c r="A115" s="77">
        <v>112</v>
      </c>
      <c r="B115" s="81" t="s">
        <v>224</v>
      </c>
    </row>
    <row r="116" spans="1:2">
      <c r="A116" s="77">
        <v>113</v>
      </c>
      <c r="B116" s="81" t="s">
        <v>225</v>
      </c>
    </row>
    <row r="117" spans="1:2">
      <c r="A117" s="77">
        <v>114</v>
      </c>
      <c r="B117" s="81" t="s">
        <v>226</v>
      </c>
    </row>
    <row r="118" spans="1:2">
      <c r="A118" s="77">
        <v>115</v>
      </c>
      <c r="B118" s="81" t="s">
        <v>227</v>
      </c>
    </row>
    <row r="119" spans="1:2">
      <c r="A119" s="77">
        <v>116</v>
      </c>
      <c r="B119" s="81" t="s">
        <v>228</v>
      </c>
    </row>
    <row r="120" spans="1:2">
      <c r="A120" s="77">
        <v>117</v>
      </c>
      <c r="B120" s="81" t="s">
        <v>229</v>
      </c>
    </row>
    <row r="121" spans="1:2">
      <c r="A121" s="77">
        <v>118</v>
      </c>
      <c r="B121" s="81" t="s">
        <v>230</v>
      </c>
    </row>
  </sheetData>
  <sheetProtection formatCells="0" formatColumns="0" formatRows="0" autoFilter="0"/>
  <pageMargins left="0.27559055118110237" right="0.19685039370078741" top="0.19685039370078741" bottom="0.35433070866141736" header="0.19685039370078741" footer="0.19685039370078741"/>
  <pageSetup paperSize="9" fitToHeight="0" orientation="portrait" r:id="rId1"/>
  <headerFooter>
    <oddFooter>&amp;L&amp;"+,обычный"&amp;10&amp;K01+046Лист &amp;P з &amp;N листів&amp;R&amp;"+,обычный"&amp;10&amp;K01+048&amp;F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4</vt:i4>
      </vt:variant>
    </vt:vector>
  </HeadingPairs>
  <TitlesOfParts>
    <vt:vector size="7" baseType="lpstr">
      <vt:lpstr>Документація</vt:lpstr>
      <vt:lpstr>Додаток 1</vt:lpstr>
      <vt:lpstr>Додаток 2</vt:lpstr>
      <vt:lpstr>'Додаток 1'!Заголовки_для_друку</vt:lpstr>
      <vt:lpstr>'Додаток 2'!Заголовки_для_друку</vt:lpstr>
      <vt:lpstr>'Додаток 1'!Область_друку</vt:lpstr>
      <vt:lpstr>'Додаток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2023-10-04T09:32:35Z</dcterms:modified>
</cp:coreProperties>
</file>