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E22FC07B-04BA-4A5E-BA55-A5E16D271A23}" xr6:coauthVersionLast="36" xr6:coauthVersionMax="36" xr10:uidLastSave="{00000000-0000-0000-0000-000000000000}"/>
  <bookViews>
    <workbookView xWindow="0" yWindow="120" windowWidth="28800" windowHeight="11655" tabRatio="676" xr2:uid="{00000000-000D-0000-FFFF-FFFF00000000}"/>
  </bookViews>
  <sheets>
    <sheet name="Документація" sheetId="29" r:id="rId1"/>
    <sheet name="Додаток_1" sheetId="28" r:id="rId2"/>
  </sheets>
  <definedNames>
    <definedName name="_xlnm.Print_Area" localSheetId="1">Додаток_1!$A$1:$J$55</definedName>
  </definedNames>
  <calcPr calcId="191029"/>
</workbook>
</file>

<file path=xl/calcChain.xml><?xml version="1.0" encoding="utf-8"?>
<calcChain xmlns="http://schemas.openxmlformats.org/spreadsheetml/2006/main">
  <c r="K2" i="28" l="1"/>
  <c r="K1" i="28"/>
  <c r="E55" i="28" l="1"/>
  <c r="F55" i="28"/>
  <c r="D55" i="28"/>
  <c r="H35" i="28"/>
  <c r="I35" i="28"/>
  <c r="J35" i="28"/>
  <c r="H36" i="28"/>
  <c r="I36" i="28"/>
  <c r="J36" i="28"/>
  <c r="H37" i="28"/>
  <c r="I37" i="28"/>
  <c r="J37" i="28"/>
  <c r="H38" i="28"/>
  <c r="I38" i="28"/>
  <c r="J38" i="28"/>
  <c r="H39" i="28"/>
  <c r="I39" i="28"/>
  <c r="J39" i="28"/>
  <c r="H40" i="28"/>
  <c r="I40" i="28"/>
  <c r="J40" i="28"/>
  <c r="H41" i="28"/>
  <c r="I41" i="28"/>
  <c r="J41" i="28"/>
  <c r="H42" i="28"/>
  <c r="I42" i="28"/>
  <c r="J42" i="28"/>
  <c r="H43" i="28"/>
  <c r="I43" i="28"/>
  <c r="J43" i="28"/>
  <c r="H44" i="28"/>
  <c r="I44" i="28"/>
  <c r="J44" i="28"/>
  <c r="H45" i="28"/>
  <c r="I45" i="28"/>
  <c r="J45" i="28"/>
  <c r="H46" i="28"/>
  <c r="I46" i="28"/>
  <c r="J46" i="28"/>
  <c r="H47" i="28"/>
  <c r="I47" i="28"/>
  <c r="J47" i="28"/>
  <c r="H48" i="28"/>
  <c r="I48" i="28"/>
  <c r="J48" i="28"/>
  <c r="H49" i="28"/>
  <c r="I49" i="28"/>
  <c r="J49" i="28"/>
  <c r="H50" i="28"/>
  <c r="I50" i="28"/>
  <c r="J50" i="28"/>
  <c r="H51" i="28"/>
  <c r="I51" i="28"/>
  <c r="J51" i="28"/>
  <c r="H52" i="28"/>
  <c r="I52" i="28"/>
  <c r="J52" i="28"/>
  <c r="H53" i="28"/>
  <c r="I53" i="28"/>
  <c r="J53" i="28"/>
  <c r="H54" i="28"/>
  <c r="I54" i="28"/>
  <c r="J54" i="28"/>
  <c r="H34" i="28" l="1"/>
  <c r="H55" i="28" s="1"/>
  <c r="I34" i="28"/>
  <c r="J34" i="28"/>
  <c r="J55" i="28" l="1"/>
  <c r="I55" i="28"/>
  <c r="A1" i="28" l="1"/>
</calcChain>
</file>

<file path=xl/sharedStrings.xml><?xml version="1.0" encoding="utf-8"?>
<sst xmlns="http://schemas.openxmlformats.org/spreadsheetml/2006/main" count="118" uniqueCount="114">
  <si>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</si>
  <si>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</si>
  <si>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</si>
  <si>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</si>
  <si>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</si>
  <si>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</si>
  <si>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Код ЄДРПОУ</t>
  </si>
  <si>
    <t xml:space="preserve">Контактна особа </t>
  </si>
  <si>
    <t>Телефон контактної особи</t>
  </si>
  <si>
    <t>Електронна адреса контактної особи</t>
  </si>
  <si>
    <t>Офіційний сайт компанії Учасника (за наявності)</t>
  </si>
  <si>
    <t>З безпечної експлуатації ліфтів</t>
  </si>
  <si>
    <t>З «Правил ТЕ та правил БЕ електроустановок споживачів»</t>
  </si>
  <si>
    <t>З пожежно-технічного мінімуму</t>
  </si>
  <si>
    <t>З безпечної експлуатації газового обладнання</t>
  </si>
  <si>
    <t>Навчання робітників:</t>
  </si>
  <si>
    <t>З «Правил будови і безпечної експлуатації ескалаторів»</t>
  </si>
  <si>
    <t>З «Правил будови і безпечної експлуатації ліфтів»</t>
  </si>
  <si>
    <t>З «Правил безпеки систем газопостачання України»</t>
  </si>
  <si>
    <t>З питань пожежної безпеки керівників, посадових осіб, відповідальних за стан пожежної безпеки</t>
  </si>
  <si>
    <t>З питань охорони праці посадових осіб, фахівців та членів комісій з перевірки знань з питань охорони праці</t>
  </si>
  <si>
    <t>Навчання посадових осіб:</t>
  </si>
  <si>
    <t>Кількість навчань на рік</t>
  </si>
  <si>
    <t>Вид навчання</t>
  </si>
  <si>
    <t>№ п/п</t>
  </si>
  <si>
    <t>Кількість представництв по Україні</t>
  </si>
  <si>
    <t>Назва компанії</t>
  </si>
  <si>
    <t>Телефон компанії</t>
  </si>
  <si>
    <t>Номер витягу з реєстру платників ПДВ</t>
  </si>
  <si>
    <t>Вказати основних клієнтів за напрямком даної закупівлі</t>
  </si>
  <si>
    <t>Підтвердити наявність ліцензії Міністерства освіти і науки України на надання освітніх послуг навчальними закладами (для робітничих професій підвищеної небезпеки).</t>
  </si>
  <si>
    <r>
      <t xml:space="preserve">Підтвердити наявність свідоцтва Держгіпромнагляду/Державної служби України з надзвичайних ситуацій про внесення до переліку суб'єктів господарювання, які здійснюють навчання з питань охорони праці посадових осіб та декларації про надання послуг навчання з питань охорони праці, зареєстровану в органах Держпраці України. </t>
    </r>
    <r>
      <rPr>
        <i/>
        <sz val="10"/>
        <color indexed="8"/>
        <rFont val="Arial"/>
        <family val="2"/>
        <charset val="204"/>
      </rPr>
      <t>Зазначити назву та реквізити документу.</t>
    </r>
  </si>
  <si>
    <t>Підтвердити наявність викладачів відповідної кваліфікації.</t>
  </si>
  <si>
    <r>
      <t>Умови акцептованої пропозиції Переможця повинні розповсюджуюватися також на новостворені, протягом строку дії договору на надання послуг з навчання та перевірка знань персоналу з питань охорони праці та пожежної безпеки, нові суб’єкти діяльності Замовників.</t>
    </r>
    <r>
      <rPr>
        <i/>
        <sz val="10"/>
        <rFont val="Arial"/>
        <family val="2"/>
        <charset val="204"/>
      </rPr>
      <t xml:space="preserve"> Підтвердити.</t>
    </r>
  </si>
  <si>
    <r>
      <t xml:space="preserve">Умови оплати: безготівкова оплата протягом 5-ти банківських днів по факту виконання послуг та надання всіх бухгалтерських документів (рахунок-фактура, акт виконаних робіт, зареєстрована податкова накладна). </t>
    </r>
    <r>
      <rPr>
        <i/>
        <sz val="10"/>
        <color indexed="8"/>
        <rFont val="Arial"/>
        <family val="2"/>
        <charset val="204"/>
      </rPr>
      <t>Підтвердити або вказати свої умови.</t>
    </r>
  </si>
  <si>
    <r>
      <t xml:space="preserve">Тендерна пропозиція переможця процедури закупівлі має бути зафіксована в гривнях до повного виконання зобов'язань по Договору. </t>
    </r>
    <r>
      <rPr>
        <i/>
        <sz val="10"/>
        <color indexed="8"/>
        <rFont val="Arial"/>
        <family val="2"/>
        <charset val="204"/>
      </rPr>
      <t>Підтвердити.</t>
    </r>
  </si>
  <si>
    <t>Підтвердити можливість проведення дистанційного навчання для ІТР і робочих професій відповідно до замовлень Замовника протягом дії Договору.</t>
  </si>
  <si>
    <t>Підтвердити можливість проведення виїзних навчань та перевірок знань по території України (крім тимчасово окупованих територій) з групою від 10 слухачів без збільшення наданих тарифів.</t>
  </si>
  <si>
    <t>Підтвердити можливість відправлення готових посвідчень та документів  по території України (крім тимчасово окупованих територій).</t>
  </si>
  <si>
    <t>З переможцем може бути укладено декілька договорів по даному Лоту.</t>
  </si>
  <si>
    <t>Вартість, грн. з ПДВ</t>
  </si>
  <si>
    <t>Ціна  навчання 1 особи,  грн. з ПДВ</t>
  </si>
  <si>
    <t>Всього вартість закупівлі, грн. з ПДВ</t>
  </si>
  <si>
    <t>Навчання та перевірка знань персоналу з питань охорони праці та пожежної безпеки</t>
  </si>
  <si>
    <t>Підтвердити прийняття умов Договору в редакції Замовника або надати Протокол розбіжностей до Договору</t>
  </si>
  <si>
    <t>Підтвердити готовність розпочати виконання замовлення після отримання гарантійного листа від Замовника, у разі, якщо погодження договору займе тривалий час.</t>
  </si>
  <si>
    <t>Документація процедури закупівлі</t>
  </si>
  <si>
    <t>1. Предмет закупівлі</t>
  </si>
  <si>
    <t>Метою даної процедури закупівлі є вибір підрядника для надання послуг з технічного обслуговування вогнегасників на об'єктах компаній ГКФ.</t>
  </si>
  <si>
    <t>З переможцем буде укладено по кожному лоту один або кілька договорів.</t>
  </si>
  <si>
    <t>2. Замовник</t>
  </si>
  <si>
    <t>ГРУПА КОМПАНІЙ ФОКСТРОТ</t>
  </si>
  <si>
    <t>Будь-які питання стосовно закупівлі Учасник має направляти на адресу Тендерного комітету:</t>
  </si>
  <si>
    <t>tender-GKF@foxtrot.kiev.ua</t>
  </si>
  <si>
    <t>3. Склад та вимоги до оформлення пропозиції Учасника</t>
  </si>
  <si>
    <t>Пропозиція Учасника подається в електронному вигляді на адресу:</t>
  </si>
  <si>
    <t>Склад пропозиції Учасника:</t>
  </si>
  <si>
    <t>- Сканкопія комерційної пропозиції у форматі Додатку 1, що завірена підписом керівника та печаткою;</t>
  </si>
  <si>
    <t>- Лист у довільній формі про прийняття умов договору в редакції Замовника або протокол розбіжностей до договору.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</si>
  <si>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</si>
  <si>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</si>
  <si>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4. Дата подання пропозиції та строк її дії</t>
  </si>
  <si>
    <t>Публічне розкриття пропозицій не проводиться.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</si>
  <si>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</si>
  <si>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5. Кваліфікаційні критерії до Учасників</t>
  </si>
  <si>
    <t xml:space="preserve">До участі в процедурі закупівлі приймаються пропозиції від Учасників, які відповідають наступним вимогам: </t>
  </si>
  <si>
    <t>1. Зареєстровані на території України;</t>
  </si>
  <si>
    <t xml:space="preserve">6. Критерії оцінки пропозицій Учасників 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</si>
  <si>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</si>
  <si>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7. Переговори з Учасником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</si>
  <si>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</si>
  <si>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8. Відхилення пропозиції Учасника</t>
  </si>
  <si>
    <t>Замовник відхиляє пропозицію Учасника у разі, якщо:</t>
  </si>
  <si>
    <t>1. Учасник не відповідає кваліфікаційним критеріям;</t>
  </si>
  <si>
    <t>2. Пропозиція не відповідає вимогам щодо предмету закупівлі.</t>
  </si>
  <si>
    <t>9. Відміна Замовником процедури закупівлі</t>
  </si>
  <si>
    <t>Замовник має право відмінити закупівлю якщо:</t>
  </si>
  <si>
    <t>1. Ціна найкращої пропозиції перевищує бюджет закупівлі;</t>
  </si>
  <si>
    <t>2. Відсутня подальша потреба у закупівлі;</t>
  </si>
  <si>
    <t>3. Внаслідок дії непереборної сили.</t>
  </si>
  <si>
    <t>10. Подача установчих та фінансових документів</t>
  </si>
  <si>
    <t>Учасники процедури закупівлі на запит Замовника надають установчі та фінансові документи в електронному вигляді.</t>
  </si>
  <si>
    <t>11. Результати процедури закупівлі</t>
  </si>
  <si>
    <t>Результати процедури закупівлі оприлюднюються у розділі "Закриті тендери" за посиланням:</t>
  </si>
  <si>
    <t>http://www.foxtrotgroup.com.ua/uk/tender.html</t>
  </si>
  <si>
    <t>12. Умови укладання договору про закупівлю</t>
  </si>
  <si>
    <t>- Копію ліцензії Міністерства освіти і науки України на надання освітніх послуг навчальними закладами (для робітничих професій підвищеної небезпеки).</t>
  </si>
  <si>
    <t>- Копію свідоцтва Держгіпромнагляду/Державної служби України з надзвичайних ситуацій про внесення до переліку суб'єктів господарювання, які здійснюють навчання з питань охорони праці посадових осіб та копію декларації про надання послуг навчання з питань охорони праці, зареєстровану в органах Держпраці України.</t>
  </si>
  <si>
    <t>- Лист у довільній формі про наявність викладачів відповідної кваліфікації.</t>
  </si>
  <si>
    <t>2. Мають Декларацію відповідності матеріально-технічної бази вимогам законодавства з питань охорони праці та промислової безпеки.</t>
  </si>
  <si>
    <t>3. Мають наявність відповідну матеріально-технічну базу, кваліфікований персонал та досвід роботи в даному напрямку не менше 3 років.</t>
  </si>
  <si>
    <t>4. Мають затверджені Держпрацею та ДСНС програми.</t>
  </si>
  <si>
    <t>5. Внесені до Переліку суб’єктів господарювання, що здійснюють навчання з питань охорони праці посадових осіб.</t>
  </si>
  <si>
    <t>Критеріями вибора переможця є:
- ціна пропозиції;
- можливість проведення дистанційного навчання.</t>
  </si>
  <si>
    <r>
      <rPr>
        <sz val="10"/>
        <rFont val="Arial"/>
        <family val="2"/>
        <charset val="204"/>
      </rPr>
      <t xml:space="preserve">Вимоги щодо предмету закупівлі, умови та обсяги закупівлі, форма подання комерційної пропозиції зазначені  в </t>
    </r>
    <r>
      <rPr>
        <u/>
        <sz val="10"/>
        <color theme="10"/>
        <rFont val="Arial"/>
        <family val="2"/>
        <charset val="204"/>
      </rPr>
      <t>Додатку 1.</t>
    </r>
  </si>
  <si>
    <t>tender-1080@foxtrot.ua</t>
  </si>
  <si>
    <t>- Комерційна пропозиція у форматі Додатку 1 в Excel;</t>
  </si>
  <si>
    <t>Умови Договору мають відповідати акцептованій пропозиції Учасника.
Проект договору додається.</t>
  </si>
  <si>
    <t>Лот 
ФТД</t>
  </si>
  <si>
    <t>Лот 
ЮК</t>
  </si>
  <si>
    <t>Лот 
DDG</t>
  </si>
  <si>
    <t>З «Правил будови і безпечної експлуатації посудин, що працюють під тиском»</t>
  </si>
  <si>
    <t>З Правил охорони праці при виконанні робіт на висоті</t>
  </si>
  <si>
    <t>З "Правил технічної експлуатації теплових установок і мереж</t>
  </si>
  <si>
    <t>З безпечної експлуатації навантажувачів</t>
  </si>
  <si>
    <t>Правила охорони праці під час вантажно-розвантажувальних робіт</t>
  </si>
  <si>
    <t>З електробезпеки (електротехнічний персонал)</t>
  </si>
  <si>
    <t>З Правил охорони праці під час виконання робіт на висоті понад 1.3 м</t>
  </si>
  <si>
    <t>Аккумуляторник</t>
  </si>
  <si>
    <t>Зазначити перелік відповідного обладнання, власної матеріально-технічної бази, платформ та додатків, які використовуються для відеоконференцій, працівників відповідної кваліфікації.</t>
  </si>
  <si>
    <t>З електробезпеки («Правил ТЕ та правил БЕ електроустановок споживачів»)</t>
  </si>
  <si>
    <t>З "Правил будови та безпечної експлуатації навантажувачів"</t>
  </si>
  <si>
    <t>З "Правил охорони праці на автомобільному транспорті"</t>
  </si>
  <si>
    <t>З "Правил охорони праці під час експлуатації тепломеханічного обладнання електростанцій, теплових мереж і тепловикористовувальних установок"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</si>
</sst>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₴_-;\-* #,##0.00\ _₴_-;_-* &quot;-&quot;??\ _₴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&lt;=9999999]0##\-##\-##;\(0##\)\ ###\-##\-##"/>
    <numFmt numFmtId="167" formatCode="[$-FC22]d\ mmmm\ yyyy&quot; р.&quot;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6">
    <xf numFmtId="0" fontId="0" fillId="0" borderId="0"/>
    <xf numFmtId="0" fontId="17" fillId="0" borderId="0"/>
    <xf numFmtId="0" fontId="18" fillId="0" borderId="0"/>
    <xf numFmtId="0" fontId="16" fillId="0" borderId="0"/>
    <xf numFmtId="165" fontId="16" fillId="0" borderId="0" applyFont="0" applyFill="0" applyBorder="0" applyAlignment="0" applyProtection="0"/>
    <xf numFmtId="0" fontId="21" fillId="0" borderId="0"/>
    <xf numFmtId="0" fontId="16" fillId="0" borderId="0"/>
    <xf numFmtId="0" fontId="15" fillId="0" borderId="0"/>
    <xf numFmtId="0" fontId="15" fillId="0" borderId="0"/>
    <xf numFmtId="0" fontId="17" fillId="0" borderId="0"/>
    <xf numFmtId="0" fontId="24" fillId="0" borderId="0"/>
    <xf numFmtId="0" fontId="14" fillId="0" borderId="0"/>
    <xf numFmtId="0" fontId="25" fillId="0" borderId="0"/>
    <xf numFmtId="0" fontId="26" fillId="0" borderId="0"/>
    <xf numFmtId="0" fontId="13" fillId="0" borderId="0"/>
    <xf numFmtId="0" fontId="12" fillId="0" borderId="0"/>
    <xf numFmtId="0" fontId="17" fillId="0" borderId="0"/>
    <xf numFmtId="0" fontId="22" fillId="0" borderId="0"/>
    <xf numFmtId="0" fontId="23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165" fontId="2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0" fontId="9" fillId="0" borderId="0"/>
    <xf numFmtId="0" fontId="8" fillId="0" borderId="0"/>
    <xf numFmtId="164" fontId="23" fillId="0" borderId="0" applyFont="0" applyFill="0" applyBorder="0" applyAlignment="0" applyProtection="0"/>
    <xf numFmtId="0" fontId="8" fillId="0" borderId="0"/>
    <xf numFmtId="0" fontId="8" fillId="0" borderId="0"/>
    <xf numFmtId="3" fontId="22" fillId="0" borderId="0">
      <alignment horizontal="center"/>
    </xf>
    <xf numFmtId="3" fontId="22" fillId="0" borderId="0">
      <alignment horizontal="center"/>
    </xf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165" fontId="23" fillId="0" borderId="0" applyFont="0" applyFill="0" applyBorder="0" applyAlignment="0" applyProtection="0"/>
  </cellStyleXfs>
  <cellXfs count="73">
    <xf numFmtId="0" fontId="0" fillId="0" borderId="0" xfId="0"/>
    <xf numFmtId="0" fontId="20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top"/>
    </xf>
    <xf numFmtId="0" fontId="20" fillId="2" borderId="0" xfId="0" applyFont="1" applyFill="1" applyAlignment="1">
      <alignment wrapText="1"/>
    </xf>
    <xf numFmtId="0" fontId="0" fillId="2" borderId="0" xfId="0" applyFill="1"/>
    <xf numFmtId="0" fontId="20" fillId="2" borderId="0" xfId="0" applyFont="1" applyFill="1" applyBorder="1" applyAlignment="1">
      <alignment vertical="center"/>
    </xf>
    <xf numFmtId="0" fontId="22" fillId="2" borderId="2" xfId="1" applyFont="1" applyFill="1" applyBorder="1" applyAlignment="1" applyProtection="1">
      <alignment horizontal="left" vertical="center" wrapText="1"/>
      <protection locked="0"/>
    </xf>
    <xf numFmtId="1" fontId="22" fillId="2" borderId="2" xfId="1" applyNumberFormat="1" applyFont="1" applyFill="1" applyBorder="1" applyAlignment="1" applyProtection="1">
      <alignment horizontal="center" vertical="center" wrapText="1"/>
    </xf>
    <xf numFmtId="0" fontId="31" fillId="3" borderId="5" xfId="0" applyFont="1" applyFill="1" applyBorder="1" applyAlignment="1">
      <alignment vertical="center"/>
    </xf>
    <xf numFmtId="0" fontId="31" fillId="3" borderId="4" xfId="0" applyFont="1" applyFill="1" applyBorder="1" applyAlignment="1">
      <alignment vertical="center"/>
    </xf>
    <xf numFmtId="43" fontId="31" fillId="3" borderId="4" xfId="52" applyFont="1" applyFill="1" applyBorder="1" applyAlignment="1">
      <alignment vertical="center" wrapText="1"/>
    </xf>
    <xf numFmtId="43" fontId="31" fillId="3" borderId="2" xfId="5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  <xf numFmtId="0" fontId="19" fillId="0" borderId="10" xfId="0" applyFont="1" applyFill="1" applyBorder="1" applyAlignment="1">
      <alignment horizontal="left" vertical="center" wrapText="1" indent="1"/>
    </xf>
    <xf numFmtId="0" fontId="20" fillId="0" borderId="12" xfId="0" applyFont="1" applyBorder="1" applyAlignment="1">
      <alignment horizontal="left" vertical="center" wrapText="1" indent="1"/>
    </xf>
    <xf numFmtId="0" fontId="33" fillId="0" borderId="13" xfId="54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top" wrapText="1" indent="1"/>
    </xf>
    <xf numFmtId="0" fontId="20" fillId="0" borderId="6" xfId="0" applyFont="1" applyBorder="1" applyAlignment="1">
      <alignment horizontal="left" vertical="top" wrapText="1" indent="1"/>
    </xf>
    <xf numFmtId="0" fontId="33" fillId="0" borderId="7" xfId="54" applyFont="1" applyBorder="1" applyAlignment="1">
      <alignment horizontal="left" vertical="top" wrapText="1" indent="1"/>
    </xf>
    <xf numFmtId="0" fontId="20" fillId="0" borderId="13" xfId="0" quotePrefix="1" applyFont="1" applyFill="1" applyBorder="1" applyAlignment="1">
      <alignment horizontal="left" vertical="top" wrapText="1" indent="1"/>
    </xf>
    <xf numFmtId="0" fontId="22" fillId="0" borderId="13" xfId="0" quotePrefix="1" applyFont="1" applyFill="1" applyBorder="1" applyAlignment="1">
      <alignment horizontal="left" vertical="top" wrapText="1" indent="1"/>
    </xf>
    <xf numFmtId="0" fontId="34" fillId="0" borderId="13" xfId="0" applyFont="1" applyFill="1" applyBorder="1" applyAlignment="1">
      <alignment horizontal="left" vertical="top" wrapText="1" indent="1"/>
    </xf>
    <xf numFmtId="0" fontId="20" fillId="0" borderId="13" xfId="0" applyFont="1" applyFill="1" applyBorder="1" applyAlignment="1">
      <alignment horizontal="left" vertical="center" wrapText="1" indent="1"/>
    </xf>
    <xf numFmtId="167" fontId="36" fillId="0" borderId="10" xfId="0" applyNumberFormat="1" applyFont="1" applyFill="1" applyBorder="1" applyAlignment="1">
      <alignment horizontal="left" vertical="top" wrapText="1" indent="3"/>
    </xf>
    <xf numFmtId="0" fontId="22" fillId="0" borderId="15" xfId="0" applyFont="1" applyBorder="1" applyAlignment="1">
      <alignment horizontal="left" vertical="top" wrapText="1" indent="1"/>
    </xf>
    <xf numFmtId="0" fontId="22" fillId="0" borderId="13" xfId="0" applyFont="1" applyBorder="1" applyAlignment="1">
      <alignment horizontal="left" vertical="top" wrapText="1" indent="1"/>
    </xf>
    <xf numFmtId="0" fontId="20" fillId="0" borderId="16" xfId="0" applyFont="1" applyBorder="1" applyAlignment="1">
      <alignment horizontal="left" vertical="top" wrapText="1" indent="1"/>
    </xf>
    <xf numFmtId="0" fontId="33" fillId="0" borderId="15" xfId="54" applyFont="1" applyBorder="1" applyAlignment="1">
      <alignment horizontal="left" vertical="top" wrapText="1" indent="1"/>
    </xf>
    <xf numFmtId="0" fontId="19" fillId="2" borderId="0" xfId="0" applyFont="1" applyFill="1" applyBorder="1" applyAlignment="1">
      <alignment horizontal="left" vertical="top" indent="1"/>
    </xf>
    <xf numFmtId="0" fontId="20" fillId="2" borderId="0" xfId="0" applyFont="1" applyFill="1" applyBorder="1" applyAlignment="1">
      <alignment horizontal="left" vertical="center" indent="1"/>
    </xf>
    <xf numFmtId="0" fontId="22" fillId="2" borderId="2" xfId="1" applyFont="1" applyFill="1" applyBorder="1" applyAlignment="1" applyProtection="1">
      <alignment horizontal="left" vertical="center" wrapText="1" indent="1"/>
      <protection locked="0"/>
    </xf>
    <xf numFmtId="0" fontId="31" fillId="3" borderId="3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indent="1"/>
    </xf>
    <xf numFmtId="0" fontId="27" fillId="2" borderId="0" xfId="0" applyFont="1" applyFill="1" applyAlignment="1">
      <alignment vertical="center"/>
    </xf>
    <xf numFmtId="0" fontId="20" fillId="0" borderId="13" xfId="0" applyFont="1" applyFill="1" applyBorder="1" applyAlignment="1">
      <alignment horizontal="left" vertical="top" wrapText="1" indent="1"/>
    </xf>
    <xf numFmtId="0" fontId="35" fillId="0" borderId="15" xfId="0" applyFont="1" applyFill="1" applyBorder="1" applyAlignment="1">
      <alignment horizontal="left" vertical="top" wrapText="1" indent="1"/>
    </xf>
    <xf numFmtId="0" fontId="20" fillId="0" borderId="10" xfId="0" applyFont="1" applyBorder="1" applyAlignment="1">
      <alignment horizontal="left" vertical="top" wrapText="1" indent="1"/>
    </xf>
    <xf numFmtId="0" fontId="20" fillId="0" borderId="13" xfId="0" applyFont="1" applyBorder="1" applyAlignment="1">
      <alignment horizontal="left" vertical="top" wrapText="1" indent="1"/>
    </xf>
    <xf numFmtId="0" fontId="20" fillId="0" borderId="0" xfId="0" applyFont="1" applyBorder="1" applyAlignment="1">
      <alignment horizontal="left" vertical="top" indent="1"/>
    </xf>
    <xf numFmtId="0" fontId="20" fillId="2" borderId="10" xfId="0" applyFont="1" applyFill="1" applyBorder="1" applyAlignment="1">
      <alignment horizontal="left" vertical="center" wrapText="1" indent="1"/>
    </xf>
    <xf numFmtId="0" fontId="20" fillId="0" borderId="13" xfId="0" applyFont="1" applyBorder="1" applyAlignment="1">
      <alignment horizontal="left" vertical="top" wrapText="1" indent="2"/>
    </xf>
    <xf numFmtId="0" fontId="20" fillId="0" borderId="15" xfId="0" applyFont="1" applyBorder="1" applyAlignment="1">
      <alignment horizontal="left" vertical="top" wrapText="1" indent="2"/>
    </xf>
    <xf numFmtId="0" fontId="38" fillId="2" borderId="1" xfId="0" applyFont="1" applyFill="1" applyBorder="1" applyAlignment="1">
      <alignment horizontal="center" vertical="center" wrapText="1"/>
    </xf>
    <xf numFmtId="0" fontId="33" fillId="0" borderId="13" xfId="54" applyFont="1" applyBorder="1" applyAlignment="1">
      <alignment horizontal="left" vertical="top" wrapText="1" indent="1"/>
    </xf>
    <xf numFmtId="0" fontId="22" fillId="2" borderId="2" xfId="1" applyFont="1" applyFill="1" applyBorder="1" applyAlignment="1" applyProtection="1">
      <alignment horizontal="center" vertical="center" wrapText="1"/>
      <protection locked="0"/>
    </xf>
    <xf numFmtId="43" fontId="22" fillId="2" borderId="2" xfId="52" applyFont="1" applyFill="1" applyBorder="1" applyAlignment="1" applyProtection="1">
      <alignment vertical="center" wrapText="1"/>
      <protection locked="0"/>
    </xf>
    <xf numFmtId="0" fontId="20" fillId="0" borderId="10" xfId="0" applyFont="1" applyBorder="1" applyAlignment="1">
      <alignment horizontal="left" vertical="top" wrapText="1" indent="1"/>
    </xf>
    <xf numFmtId="0" fontId="20" fillId="0" borderId="15" xfId="0" applyFont="1" applyBorder="1" applyAlignment="1">
      <alignment horizontal="left" vertical="top" wrapText="1" indent="1"/>
    </xf>
    <xf numFmtId="0" fontId="20" fillId="0" borderId="13" xfId="0" applyFont="1" applyBorder="1" applyAlignment="1">
      <alignment horizontal="left" vertical="top" wrapText="1" indent="1"/>
    </xf>
    <xf numFmtId="0" fontId="19" fillId="0" borderId="8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1"/>
    </xf>
    <xf numFmtId="0" fontId="20" fillId="0" borderId="9" xfId="0" applyFont="1" applyBorder="1" applyAlignment="1">
      <alignment horizontal="left" vertical="top" wrapText="1" indent="1"/>
    </xf>
    <xf numFmtId="0" fontId="20" fillId="0" borderId="11" xfId="0" applyFont="1" applyBorder="1" applyAlignment="1">
      <alignment horizontal="left" vertical="top" wrapText="1" indent="1"/>
    </xf>
    <xf numFmtId="0" fontId="20" fillId="0" borderId="14" xfId="0" applyFont="1" applyBorder="1" applyAlignment="1">
      <alignment horizontal="left" vertical="top" wrapText="1" indent="1"/>
    </xf>
    <xf numFmtId="0" fontId="20" fillId="0" borderId="10" xfId="0" applyFont="1" applyFill="1" applyBorder="1" applyAlignment="1">
      <alignment horizontal="left" vertical="top" wrapText="1" indent="1"/>
    </xf>
    <xf numFmtId="0" fontId="20" fillId="0" borderId="13" xfId="0" applyFont="1" applyFill="1" applyBorder="1" applyAlignment="1">
      <alignment horizontal="left" vertical="top" wrapText="1" indent="1"/>
    </xf>
    <xf numFmtId="0" fontId="37" fillId="2" borderId="0" xfId="0" applyFont="1" applyFill="1" applyBorder="1" applyAlignment="1" applyProtection="1">
      <alignment horizontal="left" vertical="center"/>
    </xf>
    <xf numFmtId="0" fontId="29" fillId="2" borderId="1" xfId="0" applyFont="1" applyFill="1" applyBorder="1" applyAlignment="1">
      <alignment horizontal="center" vertical="center" textRotation="90" wrapText="1"/>
    </xf>
    <xf numFmtId="0" fontId="29" fillId="2" borderId="6" xfId="0" applyFont="1" applyFill="1" applyBorder="1" applyAlignment="1">
      <alignment horizontal="center" vertical="center" textRotation="90" wrapText="1"/>
    </xf>
    <xf numFmtId="0" fontId="29" fillId="2" borderId="7" xfId="0" applyFont="1" applyFill="1" applyBorder="1" applyAlignment="1">
      <alignment horizontal="center" vertical="center" textRotation="90" wrapText="1"/>
    </xf>
    <xf numFmtId="0" fontId="22" fillId="2" borderId="17" xfId="1" applyFont="1" applyFill="1" applyBorder="1" applyAlignment="1" applyProtection="1">
      <alignment horizontal="center" vertical="top" wrapText="1"/>
      <protection locked="0"/>
    </xf>
    <xf numFmtId="0" fontId="22" fillId="2" borderId="18" xfId="1" applyFont="1" applyFill="1" applyBorder="1" applyAlignment="1" applyProtection="1">
      <alignment horizontal="center" vertical="top" wrapText="1"/>
      <protection locked="0"/>
    </xf>
    <xf numFmtId="0" fontId="22" fillId="2" borderId="19" xfId="1" applyFont="1" applyFill="1" applyBorder="1" applyAlignment="1" applyProtection="1">
      <alignment horizontal="center" vertical="top" wrapText="1"/>
      <protection locked="0"/>
    </xf>
    <xf numFmtId="0" fontId="22" fillId="2" borderId="20" xfId="1" applyFont="1" applyFill="1" applyBorder="1" applyAlignment="1" applyProtection="1">
      <alignment horizontal="center" vertical="top" wrapText="1"/>
      <protection locked="0"/>
    </xf>
    <xf numFmtId="0" fontId="22" fillId="2" borderId="2" xfId="1" applyFont="1" applyFill="1" applyBorder="1" applyAlignment="1" applyProtection="1">
      <alignment horizontal="center" vertical="top" wrapText="1"/>
      <protection locked="0"/>
    </xf>
    <xf numFmtId="0" fontId="22" fillId="2" borderId="1" xfId="1" applyFont="1" applyFill="1" applyBorder="1" applyAlignment="1" applyProtection="1">
      <alignment horizontal="center" vertical="top" wrapText="1"/>
      <protection locked="0"/>
    </xf>
    <xf numFmtId="0" fontId="22" fillId="2" borderId="7" xfId="1" applyFont="1" applyFill="1" applyBorder="1" applyAlignment="1" applyProtection="1">
      <alignment horizontal="center" vertical="top" wrapText="1"/>
      <protection locked="0"/>
    </xf>
    <xf numFmtId="0" fontId="38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left" vertical="center"/>
    </xf>
    <xf numFmtId="0" fontId="22" fillId="2" borderId="2" xfId="7" applyFont="1" applyFill="1" applyBorder="1" applyAlignment="1">
      <alignment horizontal="left" wrapText="1" indent="1"/>
    </xf>
    <xf numFmtId="166" fontId="22" fillId="2" borderId="2" xfId="0" applyNumberFormat="1" applyFont="1" applyFill="1" applyBorder="1" applyAlignment="1">
      <alignment horizontal="left" vertical="center"/>
    </xf>
  </cellXfs>
  <cellStyles count="56">
    <cellStyle name="Excel Built-in Normal" xfId="12" xr:uid="{00000000-0005-0000-0000-000000000000}"/>
    <cellStyle name="Normal 2 2" xfId="5" xr:uid="{00000000-0005-0000-0000-000001000000}"/>
    <cellStyle name="Normal_62C79F3C" xfId="9" xr:uid="{00000000-0005-0000-0000-000002000000}"/>
    <cellStyle name="TableStyleLight1" xfId="10" xr:uid="{00000000-0005-0000-0000-000003000000}"/>
    <cellStyle name="Гіперпосилання" xfId="54" builtinId="8"/>
    <cellStyle name="Звичайний" xfId="0" builtinId="0"/>
    <cellStyle name="Звичайний 2" xfId="53" xr:uid="{E39D9EA7-AC71-4E36-98CA-314F1510429E}"/>
    <cellStyle name="Обычный 10" xfId="41" xr:uid="{00000000-0005-0000-0000-000005000000}"/>
    <cellStyle name="Обычный 12" xfId="6" xr:uid="{00000000-0005-0000-0000-000006000000}"/>
    <cellStyle name="Обычный 12 2" xfId="22" xr:uid="{00000000-0005-0000-0000-000007000000}"/>
    <cellStyle name="Обычный 14" xfId="8" xr:uid="{00000000-0005-0000-0000-000008000000}"/>
    <cellStyle name="Обычный 14 2" xfId="24" xr:uid="{00000000-0005-0000-0000-000009000000}"/>
    <cellStyle name="Обычный 14 3" xfId="38" xr:uid="{00000000-0005-0000-0000-00000A000000}"/>
    <cellStyle name="Обычный 16" xfId="44" xr:uid="{00000000-0005-0000-0000-00000B000000}"/>
    <cellStyle name="Обычный 2" xfId="1" xr:uid="{00000000-0005-0000-0000-00000C000000}"/>
    <cellStyle name="Обычный 2 2" xfId="16" xr:uid="{00000000-0005-0000-0000-00000D000000}"/>
    <cellStyle name="Обычный 2 3" xfId="17" xr:uid="{00000000-0005-0000-0000-00000E000000}"/>
    <cellStyle name="Обычный 3" xfId="3" xr:uid="{00000000-0005-0000-0000-00000F000000}"/>
    <cellStyle name="Обычный 3 2" xfId="18" xr:uid="{00000000-0005-0000-0000-000010000000}"/>
    <cellStyle name="Обычный 3 2 2 2" xfId="40" xr:uid="{00000000-0005-0000-0000-000011000000}"/>
    <cellStyle name="Обычный 3 3" xfId="20" xr:uid="{00000000-0005-0000-0000-000012000000}"/>
    <cellStyle name="Обычный 3 4" xfId="29" xr:uid="{00000000-0005-0000-0000-000013000000}"/>
    <cellStyle name="Обычный 3 5" xfId="36" xr:uid="{00000000-0005-0000-0000-000014000000}"/>
    <cellStyle name="Обычный 3 6" xfId="42" xr:uid="{00000000-0005-0000-0000-000015000000}"/>
    <cellStyle name="Обычный 31" xfId="13" xr:uid="{00000000-0005-0000-0000-000016000000}"/>
    <cellStyle name="Обычный 4" xfId="7" xr:uid="{00000000-0005-0000-0000-000017000000}"/>
    <cellStyle name="Обычный 4 2" xfId="23" xr:uid="{00000000-0005-0000-0000-000018000000}"/>
    <cellStyle name="Обычный 4 3" xfId="31" xr:uid="{00000000-0005-0000-0000-000019000000}"/>
    <cellStyle name="Обычный 4 4" xfId="39" xr:uid="{00000000-0005-0000-0000-00001A000000}"/>
    <cellStyle name="Обычный 4 5" xfId="43" xr:uid="{00000000-0005-0000-0000-00001B000000}"/>
    <cellStyle name="Обычный 5" xfId="11" xr:uid="{00000000-0005-0000-0000-00001C000000}"/>
    <cellStyle name="Обычный 5 2" xfId="15" xr:uid="{00000000-0005-0000-0000-00001D000000}"/>
    <cellStyle name="Обычный 5 2 2" xfId="27" xr:uid="{00000000-0005-0000-0000-00001E000000}"/>
    <cellStyle name="Обычный 5 3" xfId="25" xr:uid="{00000000-0005-0000-0000-00001F000000}"/>
    <cellStyle name="Обычный 5 3 2" xfId="46" xr:uid="{00000000-0005-0000-0000-000020000000}"/>
    <cellStyle name="Обычный 5 3 2 2" xfId="50" xr:uid="{00000000-0005-0000-0000-000021000000}"/>
    <cellStyle name="Обычный 5 4" xfId="33" xr:uid="{00000000-0005-0000-0000-000022000000}"/>
    <cellStyle name="Обычный 5 5" xfId="35" xr:uid="{00000000-0005-0000-0000-000023000000}"/>
    <cellStyle name="Обычный 5 6" xfId="48" xr:uid="{00000000-0005-0000-0000-000024000000}"/>
    <cellStyle name="Обычный 5 7" xfId="49" xr:uid="{00000000-0005-0000-0000-000025000000}"/>
    <cellStyle name="Обычный 8" xfId="14" xr:uid="{00000000-0005-0000-0000-000026000000}"/>
    <cellStyle name="Обычный 8 2" xfId="26" xr:uid="{00000000-0005-0000-0000-000027000000}"/>
    <cellStyle name="Обычный 8 3 4" xfId="45" xr:uid="{00000000-0005-0000-0000-000028000000}"/>
    <cellStyle name="Обычный 8 3 4 2" xfId="51" xr:uid="{00000000-0005-0000-0000-000029000000}"/>
    <cellStyle name="Обычный 8 7 2" xfId="47" xr:uid="{00000000-0005-0000-0000-00002A000000}"/>
    <cellStyle name="Стиль 1" xfId="2" xr:uid="{00000000-0005-0000-0000-00002B000000}"/>
    <cellStyle name="Финансовый 2" xfId="4" xr:uid="{00000000-0005-0000-0000-00002C000000}"/>
    <cellStyle name="Финансовый 2 2" xfId="19" xr:uid="{00000000-0005-0000-0000-00002D000000}"/>
    <cellStyle name="Финансовый 2 2 2" xfId="28" xr:uid="{00000000-0005-0000-0000-00002E000000}"/>
    <cellStyle name="Финансовый 2 2 3" xfId="32" xr:uid="{00000000-0005-0000-0000-00002F000000}"/>
    <cellStyle name="Финансовый 2 3" xfId="21" xr:uid="{00000000-0005-0000-0000-000030000000}"/>
    <cellStyle name="Финансовый 2 4" xfId="30" xr:uid="{00000000-0005-0000-0000-000031000000}"/>
    <cellStyle name="Финансовый 3" xfId="34" xr:uid="{00000000-0005-0000-0000-000032000000}"/>
    <cellStyle name="Финансовый 4" xfId="37" xr:uid="{00000000-0005-0000-0000-000033000000}"/>
    <cellStyle name="Фінансовий" xfId="52" builtinId="3"/>
    <cellStyle name="Фінансовий 2" xfId="55" xr:uid="{E0CE50A2-E1D6-47C2-97BF-CDD2FE749308}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FFFFB7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1080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D61F-3101-4BDF-A4FA-A518A2E9CFF7}">
  <sheetPr>
    <pageSetUpPr fitToPage="1"/>
  </sheetPr>
  <dimension ref="A1:B43"/>
  <sheetViews>
    <sheetView showGridLines="0" showZeros="0" tabSelected="1" defaultGridColor="0" colorId="22" zoomScaleNormal="100" workbookViewId="0">
      <pane ySplit="1" topLeftCell="A2" activePane="bottomLeft" state="frozen"/>
      <selection activeCell="C13" sqref="C13"/>
      <selection pane="bottomLeft" activeCell="B2" sqref="B2"/>
    </sheetView>
  </sheetViews>
  <sheetFormatPr defaultColWidth="8.5703125" defaultRowHeight="12.75" x14ac:dyDescent="0.25"/>
  <cols>
    <col min="1" max="1" width="46" style="39" customWidth="1"/>
    <col min="2" max="2" width="93.85546875" style="12" customWidth="1"/>
    <col min="3" max="16384" width="8.5703125" style="12"/>
  </cols>
  <sheetData>
    <row r="1" spans="1:2" x14ac:dyDescent="0.25">
      <c r="A1" s="50" t="s">
        <v>46</v>
      </c>
      <c r="B1" s="51"/>
    </row>
    <row r="2" spans="1:2" ht="19.5" customHeight="1" x14ac:dyDescent="0.25">
      <c r="A2" s="52" t="s">
        <v>47</v>
      </c>
      <c r="B2" s="13" t="s">
        <v>43</v>
      </c>
    </row>
    <row r="3" spans="1:2" ht="25.5" x14ac:dyDescent="0.25">
      <c r="A3" s="53"/>
      <c r="B3" s="14" t="s">
        <v>48</v>
      </c>
    </row>
    <row r="4" spans="1:2" ht="25.5" x14ac:dyDescent="0.25">
      <c r="A4" s="53"/>
      <c r="B4" s="15" t="s">
        <v>94</v>
      </c>
    </row>
    <row r="5" spans="1:2" x14ac:dyDescent="0.25">
      <c r="A5" s="54"/>
      <c r="B5" s="16" t="s">
        <v>49</v>
      </c>
    </row>
    <row r="6" spans="1:2" x14ac:dyDescent="0.25">
      <c r="A6" s="52" t="s">
        <v>50</v>
      </c>
      <c r="B6" s="17" t="s">
        <v>51</v>
      </c>
    </row>
    <row r="7" spans="1:2" x14ac:dyDescent="0.25">
      <c r="A7" s="53"/>
      <c r="B7" s="18" t="s">
        <v>52</v>
      </c>
    </row>
    <row r="8" spans="1:2" x14ac:dyDescent="0.25">
      <c r="A8" s="54"/>
      <c r="B8" s="19" t="s">
        <v>53</v>
      </c>
    </row>
    <row r="9" spans="1:2" x14ac:dyDescent="0.25">
      <c r="A9" s="55" t="s">
        <v>54</v>
      </c>
      <c r="B9" s="35" t="s">
        <v>55</v>
      </c>
    </row>
    <row r="10" spans="1:2" x14ac:dyDescent="0.25">
      <c r="A10" s="56"/>
      <c r="B10" s="44" t="s">
        <v>95</v>
      </c>
    </row>
    <row r="11" spans="1:2" x14ac:dyDescent="0.25">
      <c r="A11" s="56"/>
      <c r="B11" s="35" t="s">
        <v>56</v>
      </c>
    </row>
    <row r="12" spans="1:2" x14ac:dyDescent="0.25">
      <c r="A12" s="56"/>
      <c r="B12" s="20" t="s">
        <v>96</v>
      </c>
    </row>
    <row r="13" spans="1:2" x14ac:dyDescent="0.25">
      <c r="A13" s="56"/>
      <c r="B13" s="21" t="s">
        <v>57</v>
      </c>
    </row>
    <row r="14" spans="1:2" ht="25.5" x14ac:dyDescent="0.25">
      <c r="A14" s="56"/>
      <c r="B14" s="21" t="s">
        <v>86</v>
      </c>
    </row>
    <row r="15" spans="1:2" ht="51" x14ac:dyDescent="0.25">
      <c r="A15" s="56"/>
      <c r="B15" s="21" t="s">
        <v>87</v>
      </c>
    </row>
    <row r="16" spans="1:2" x14ac:dyDescent="0.25">
      <c r="A16" s="56"/>
      <c r="B16" s="21" t="s">
        <v>88</v>
      </c>
    </row>
    <row r="17" spans="1:2" ht="25.5" x14ac:dyDescent="0.25">
      <c r="A17" s="56"/>
      <c r="B17" s="21" t="s">
        <v>58</v>
      </c>
    </row>
    <row r="18" spans="1:2" x14ac:dyDescent="0.25">
      <c r="A18" s="56"/>
      <c r="B18" s="22" t="s">
        <v>59</v>
      </c>
    </row>
    <row r="19" spans="1:2" x14ac:dyDescent="0.25">
      <c r="A19" s="35"/>
      <c r="B19" s="22" t="s">
        <v>60</v>
      </c>
    </row>
    <row r="20" spans="1:2" x14ac:dyDescent="0.25">
      <c r="A20" s="36"/>
      <c r="B20" s="23"/>
    </row>
    <row r="21" spans="1:2" x14ac:dyDescent="0.25">
      <c r="A21" s="47" t="s">
        <v>61</v>
      </c>
      <c r="B21" s="24">
        <v>45384</v>
      </c>
    </row>
    <row r="22" spans="1:2" x14ac:dyDescent="0.25">
      <c r="A22" s="49"/>
      <c r="B22" s="38" t="s">
        <v>62</v>
      </c>
    </row>
    <row r="23" spans="1:2" ht="25.5" x14ac:dyDescent="0.25">
      <c r="A23" s="48"/>
      <c r="B23" s="25" t="s">
        <v>63</v>
      </c>
    </row>
    <row r="24" spans="1:2" ht="25.5" x14ac:dyDescent="0.25">
      <c r="A24" s="47" t="s">
        <v>64</v>
      </c>
      <c r="B24" s="37" t="s">
        <v>65</v>
      </c>
    </row>
    <row r="25" spans="1:2" x14ac:dyDescent="0.25">
      <c r="A25" s="49"/>
      <c r="B25" s="38" t="s">
        <v>66</v>
      </c>
    </row>
    <row r="26" spans="1:2" ht="25.5" x14ac:dyDescent="0.25">
      <c r="A26" s="49"/>
      <c r="B26" s="38" t="s">
        <v>89</v>
      </c>
    </row>
    <row r="27" spans="1:2" ht="25.5" x14ac:dyDescent="0.25">
      <c r="A27" s="49"/>
      <c r="B27" s="38" t="s">
        <v>90</v>
      </c>
    </row>
    <row r="28" spans="1:2" x14ac:dyDescent="0.25">
      <c r="A28" s="49"/>
      <c r="B28" s="38" t="s">
        <v>91</v>
      </c>
    </row>
    <row r="29" spans="1:2" ht="25.5" x14ac:dyDescent="0.25">
      <c r="A29" s="48"/>
      <c r="B29" s="38" t="s">
        <v>92</v>
      </c>
    </row>
    <row r="30" spans="1:2" ht="38.25" x14ac:dyDescent="0.25">
      <c r="A30" s="47" t="s">
        <v>67</v>
      </c>
      <c r="B30" s="40" t="s">
        <v>93</v>
      </c>
    </row>
    <row r="31" spans="1:2" ht="25.5" x14ac:dyDescent="0.25">
      <c r="A31" s="48"/>
      <c r="B31" s="26" t="s">
        <v>68</v>
      </c>
    </row>
    <row r="32" spans="1:2" ht="25.5" x14ac:dyDescent="0.25">
      <c r="A32" s="27" t="s">
        <v>69</v>
      </c>
      <c r="B32" s="27" t="s">
        <v>70</v>
      </c>
    </row>
    <row r="33" spans="1:2" x14ac:dyDescent="0.25">
      <c r="A33" s="47" t="s">
        <v>71</v>
      </c>
      <c r="B33" s="37" t="s">
        <v>72</v>
      </c>
    </row>
    <row r="34" spans="1:2" x14ac:dyDescent="0.25">
      <c r="A34" s="49"/>
      <c r="B34" s="41" t="s">
        <v>73</v>
      </c>
    </row>
    <row r="35" spans="1:2" x14ac:dyDescent="0.25">
      <c r="A35" s="48"/>
      <c r="B35" s="41" t="s">
        <v>74</v>
      </c>
    </row>
    <row r="36" spans="1:2" x14ac:dyDescent="0.25">
      <c r="A36" s="47" t="s">
        <v>75</v>
      </c>
      <c r="B36" s="37" t="s">
        <v>76</v>
      </c>
    </row>
    <row r="37" spans="1:2" x14ac:dyDescent="0.25">
      <c r="A37" s="49"/>
      <c r="B37" s="41" t="s">
        <v>77</v>
      </c>
    </row>
    <row r="38" spans="1:2" x14ac:dyDescent="0.25">
      <c r="A38" s="49"/>
      <c r="B38" s="41" t="s">
        <v>78</v>
      </c>
    </row>
    <row r="39" spans="1:2" x14ac:dyDescent="0.25">
      <c r="A39" s="48"/>
      <c r="B39" s="42" t="s">
        <v>79</v>
      </c>
    </row>
    <row r="40" spans="1:2" ht="25.5" x14ac:dyDescent="0.25">
      <c r="A40" s="37" t="s">
        <v>80</v>
      </c>
      <c r="B40" s="27" t="s">
        <v>81</v>
      </c>
    </row>
    <row r="41" spans="1:2" x14ac:dyDescent="0.25">
      <c r="A41" s="47" t="s">
        <v>82</v>
      </c>
      <c r="B41" s="38" t="s">
        <v>83</v>
      </c>
    </row>
    <row r="42" spans="1:2" x14ac:dyDescent="0.25">
      <c r="A42" s="48"/>
      <c r="B42" s="28" t="s">
        <v>84</v>
      </c>
    </row>
    <row r="43" spans="1:2" ht="25.5" x14ac:dyDescent="0.25">
      <c r="A43" s="27" t="s">
        <v>85</v>
      </c>
      <c r="B43" s="25" t="s">
        <v>97</v>
      </c>
    </row>
  </sheetData>
  <mergeCells count="10">
    <mergeCell ref="A30:A31"/>
    <mergeCell ref="A33:A35"/>
    <mergeCell ref="A36:A39"/>
    <mergeCell ref="A41:A42"/>
    <mergeCell ref="A1:B1"/>
    <mergeCell ref="A2:A5"/>
    <mergeCell ref="A6:A8"/>
    <mergeCell ref="A9:A18"/>
    <mergeCell ref="A21:A23"/>
    <mergeCell ref="A24:A29"/>
  </mergeCells>
  <conditionalFormatting sqref="B21">
    <cfRule type="containsBlanks" dxfId="4" priority="2">
      <formula>LEN(TRIM(B21))=0</formula>
    </cfRule>
  </conditionalFormatting>
  <hyperlinks>
    <hyperlink ref="B42" r:id="rId1" xr:uid="{F7BA51B4-2B1B-4730-BAB6-895FDDC25432}"/>
    <hyperlink ref="B10" r:id="rId2" xr:uid="{6D07B7A7-E799-4D5F-9E88-0BFC3A410C90}"/>
    <hyperlink ref="B8" r:id="rId3" xr:uid="{273278C2-BE9C-45AD-A36F-961A37C4F0A6}"/>
    <hyperlink ref="B4" location="Додаток_1!A1" display="Вимоги щодо предмету закупівлі, умови та обсяги закупівлі, форма подання комерційної пропозиції зазначені  в Додатку 1." xr:uid="{5A94D07A-5C7B-4145-A1E7-2F84F3AED240}"/>
  </hyperlinks>
  <pageMargins left="0.39370078740157483" right="0.39370078740157483" top="0.39370078740157483" bottom="0.39370078740157483" header="0.19685039370078741" footer="0.19685039370078741"/>
  <pageSetup paperSize="9" scale="68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B3FAC-F0EA-440A-ABE3-7250C53319AE}">
  <sheetPr>
    <pageSetUpPr fitToPage="1"/>
  </sheetPr>
  <dimension ref="A1:O55"/>
  <sheetViews>
    <sheetView zoomScale="85" zoomScaleNormal="85" workbookViewId="0">
      <selection activeCell="G3" sqref="G3:J3"/>
    </sheetView>
  </sheetViews>
  <sheetFormatPr defaultRowHeight="15" x14ac:dyDescent="0.25"/>
  <cols>
    <col min="1" max="1" width="4.5703125" style="33" customWidth="1"/>
    <col min="2" max="2" width="5.28515625" style="4" customWidth="1"/>
    <col min="3" max="3" width="72.140625" style="4" customWidth="1"/>
    <col min="4" max="6" width="7.140625" style="4" customWidth="1"/>
    <col min="7" max="7" width="12.85546875" style="4" customWidth="1"/>
    <col min="8" max="10" width="12.7109375" style="4" customWidth="1"/>
    <col min="11" max="16384" width="9.140625" style="4"/>
  </cols>
  <sheetData>
    <row r="1" spans="1:15" x14ac:dyDescent="0.25">
      <c r="A1" s="29" t="str">
        <f>IF($G$3=0,"Додаток 1. Специфікація закупівлі","Додаток 1. Цінова пропозиція")</f>
        <v>Додаток 1. Специфікація закупівлі</v>
      </c>
      <c r="B1" s="2"/>
      <c r="C1" s="2"/>
      <c r="D1" s="2"/>
      <c r="E1" s="2"/>
      <c r="F1" s="3"/>
      <c r="J1" s="34"/>
      <c r="K1" s="57" t="str">
        <f>IF($G$3=0,"Змінювати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L1" s="57"/>
      <c r="M1" s="57"/>
      <c r="N1" s="57"/>
      <c r="O1" s="57"/>
    </row>
    <row r="2" spans="1:15" x14ac:dyDescent="0.25">
      <c r="A2" s="30" t="s">
        <v>43</v>
      </c>
      <c r="B2" s="5"/>
      <c r="C2" s="5"/>
      <c r="D2" s="5"/>
      <c r="E2" s="5"/>
      <c r="F2" s="1"/>
      <c r="J2" s="34"/>
      <c r="K2" s="57" t="str">
        <f>IF($G$3=0,"Поля для заповнення промарковано кольором.","")</f>
        <v>Поля для заповнення промарковано кольором.</v>
      </c>
      <c r="L2" s="57"/>
      <c r="M2" s="57"/>
      <c r="N2" s="57"/>
      <c r="O2" s="57"/>
    </row>
    <row r="3" spans="1:15" x14ac:dyDescent="0.25">
      <c r="A3" s="69" t="s">
        <v>26</v>
      </c>
      <c r="B3" s="69"/>
      <c r="C3" s="69"/>
      <c r="D3" s="69"/>
      <c r="E3" s="69"/>
      <c r="F3" s="69"/>
      <c r="G3" s="70"/>
      <c r="H3" s="70"/>
      <c r="I3" s="70"/>
      <c r="J3" s="70"/>
    </row>
    <row r="4" spans="1:15" x14ac:dyDescent="0.25">
      <c r="A4" s="69" t="s">
        <v>0</v>
      </c>
      <c r="B4" s="69"/>
      <c r="C4" s="69"/>
      <c r="D4" s="69"/>
      <c r="E4" s="69"/>
      <c r="F4" s="69"/>
      <c r="G4" s="70"/>
      <c r="H4" s="70"/>
      <c r="I4" s="70"/>
      <c r="J4" s="70"/>
    </row>
    <row r="5" spans="1:15" x14ac:dyDescent="0.25">
      <c r="A5" s="69" t="s">
        <v>1</v>
      </c>
      <c r="B5" s="69"/>
      <c r="C5" s="69"/>
      <c r="D5" s="69"/>
      <c r="E5" s="69"/>
      <c r="F5" s="69"/>
      <c r="G5" s="70"/>
      <c r="H5" s="70"/>
      <c r="I5" s="70"/>
      <c r="J5" s="70"/>
    </row>
    <row r="6" spans="1:15" x14ac:dyDescent="0.25">
      <c r="A6" s="69" t="s">
        <v>2</v>
      </c>
      <c r="B6" s="69"/>
      <c r="C6" s="69"/>
      <c r="D6" s="69"/>
      <c r="E6" s="69"/>
      <c r="F6" s="69"/>
      <c r="G6" s="72"/>
      <c r="H6" s="72"/>
      <c r="I6" s="72"/>
      <c r="J6" s="72"/>
    </row>
    <row r="7" spans="1:15" x14ac:dyDescent="0.25">
      <c r="A7" s="69" t="s">
        <v>3</v>
      </c>
      <c r="B7" s="69"/>
      <c r="C7" s="69"/>
      <c r="D7" s="69"/>
      <c r="E7" s="69"/>
      <c r="F7" s="69"/>
      <c r="G7" s="70"/>
      <c r="H7" s="70"/>
      <c r="I7" s="70"/>
      <c r="J7" s="70"/>
    </row>
    <row r="8" spans="1:15" x14ac:dyDescent="0.25">
      <c r="A8" s="69" t="s">
        <v>4</v>
      </c>
      <c r="B8" s="69"/>
      <c r="C8" s="69"/>
      <c r="D8" s="69"/>
      <c r="E8" s="69"/>
      <c r="F8" s="69"/>
      <c r="G8" s="70"/>
      <c r="H8" s="70"/>
      <c r="I8" s="70"/>
      <c r="J8" s="70"/>
    </row>
    <row r="9" spans="1:15" x14ac:dyDescent="0.25">
      <c r="A9" s="69" t="s">
        <v>27</v>
      </c>
      <c r="B9" s="69"/>
      <c r="C9" s="69"/>
      <c r="D9" s="69"/>
      <c r="E9" s="69"/>
      <c r="F9" s="69"/>
      <c r="G9" s="72"/>
      <c r="H9" s="72"/>
      <c r="I9" s="72"/>
      <c r="J9" s="72"/>
    </row>
    <row r="10" spans="1:15" x14ac:dyDescent="0.25">
      <c r="A10" s="69" t="s">
        <v>7</v>
      </c>
      <c r="B10" s="69"/>
      <c r="C10" s="69"/>
      <c r="D10" s="69"/>
      <c r="E10" s="69"/>
      <c r="F10" s="69"/>
      <c r="G10" s="70"/>
      <c r="H10" s="70"/>
      <c r="I10" s="70"/>
      <c r="J10" s="70"/>
    </row>
    <row r="11" spans="1:15" x14ac:dyDescent="0.25">
      <c r="A11" s="69" t="s">
        <v>8</v>
      </c>
      <c r="B11" s="69"/>
      <c r="C11" s="69"/>
      <c r="D11" s="69"/>
      <c r="E11" s="69"/>
      <c r="F11" s="69"/>
      <c r="G11" s="72"/>
      <c r="H11" s="72"/>
      <c r="I11" s="72"/>
      <c r="J11" s="72"/>
    </row>
    <row r="12" spans="1:15" x14ac:dyDescent="0.25">
      <c r="A12" s="69" t="s">
        <v>9</v>
      </c>
      <c r="B12" s="69"/>
      <c r="C12" s="69"/>
      <c r="D12" s="69"/>
      <c r="E12" s="69"/>
      <c r="F12" s="69"/>
      <c r="G12" s="70"/>
      <c r="H12" s="70"/>
      <c r="I12" s="70"/>
      <c r="J12" s="70"/>
    </row>
    <row r="13" spans="1:15" x14ac:dyDescent="0.25">
      <c r="A13" s="71" t="s">
        <v>10</v>
      </c>
      <c r="B13" s="71"/>
      <c r="C13" s="71"/>
      <c r="D13" s="71"/>
      <c r="E13" s="71"/>
      <c r="F13" s="71"/>
      <c r="G13" s="70"/>
      <c r="H13" s="70"/>
      <c r="I13" s="70"/>
      <c r="J13" s="70"/>
    </row>
    <row r="14" spans="1:15" x14ac:dyDescent="0.25">
      <c r="A14" s="69" t="s">
        <v>28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5" x14ac:dyDescent="0.25">
      <c r="A15" s="69" t="s">
        <v>5</v>
      </c>
      <c r="B15" s="69"/>
      <c r="C15" s="69"/>
      <c r="D15" s="69"/>
      <c r="E15" s="69"/>
      <c r="F15" s="69"/>
      <c r="G15" s="70"/>
      <c r="H15" s="70"/>
      <c r="I15" s="70"/>
      <c r="J15" s="70"/>
    </row>
    <row r="16" spans="1:15" x14ac:dyDescent="0.25">
      <c r="A16" s="69" t="s">
        <v>6</v>
      </c>
      <c r="B16" s="69"/>
      <c r="C16" s="69"/>
      <c r="D16" s="69"/>
      <c r="E16" s="69"/>
      <c r="F16" s="69"/>
      <c r="G16" s="70"/>
      <c r="H16" s="70"/>
      <c r="I16" s="70"/>
      <c r="J16" s="70"/>
    </row>
    <row r="17" spans="1:10" x14ac:dyDescent="0.25">
      <c r="A17" s="69" t="s">
        <v>29</v>
      </c>
      <c r="B17" s="69"/>
      <c r="C17" s="69"/>
      <c r="D17" s="69"/>
      <c r="E17" s="69"/>
      <c r="F17" s="69"/>
      <c r="G17" s="70"/>
      <c r="H17" s="70"/>
      <c r="I17" s="70"/>
      <c r="J17" s="70"/>
    </row>
    <row r="18" spans="1:10" x14ac:dyDescent="0.25">
      <c r="A18" s="69" t="s">
        <v>25</v>
      </c>
      <c r="B18" s="69"/>
      <c r="C18" s="69"/>
      <c r="D18" s="69"/>
      <c r="E18" s="69"/>
      <c r="F18" s="69"/>
      <c r="G18" s="70"/>
      <c r="H18" s="70"/>
      <c r="I18" s="70"/>
      <c r="J18" s="70"/>
    </row>
    <row r="19" spans="1:10" ht="28.5" customHeight="1" x14ac:dyDescent="0.25">
      <c r="A19" s="69" t="s">
        <v>30</v>
      </c>
      <c r="B19" s="69"/>
      <c r="C19" s="69"/>
      <c r="D19" s="69"/>
      <c r="E19" s="69"/>
      <c r="F19" s="69"/>
      <c r="G19" s="70"/>
      <c r="H19" s="70"/>
      <c r="I19" s="70"/>
      <c r="J19" s="70"/>
    </row>
    <row r="20" spans="1:10" ht="36" customHeight="1" x14ac:dyDescent="0.25">
      <c r="A20" s="69" t="s">
        <v>31</v>
      </c>
      <c r="B20" s="69"/>
      <c r="C20" s="69"/>
      <c r="D20" s="69"/>
      <c r="E20" s="69"/>
      <c r="F20" s="69"/>
      <c r="G20" s="70"/>
      <c r="H20" s="70"/>
      <c r="I20" s="70"/>
      <c r="J20" s="70"/>
    </row>
    <row r="21" spans="1:10" ht="26.25" customHeight="1" x14ac:dyDescent="0.25">
      <c r="A21" s="69" t="s">
        <v>109</v>
      </c>
      <c r="B21" s="69"/>
      <c r="C21" s="69"/>
      <c r="D21" s="69"/>
      <c r="E21" s="69"/>
      <c r="F21" s="69"/>
      <c r="G21" s="70"/>
      <c r="H21" s="70"/>
      <c r="I21" s="70"/>
      <c r="J21" s="70"/>
    </row>
    <row r="22" spans="1:10" x14ac:dyDescent="0.25">
      <c r="A22" s="69" t="s">
        <v>32</v>
      </c>
      <c r="B22" s="69"/>
      <c r="C22" s="69"/>
      <c r="D22" s="69"/>
      <c r="E22" s="69"/>
      <c r="F22" s="69"/>
      <c r="G22" s="70"/>
      <c r="H22" s="70"/>
      <c r="I22" s="70"/>
      <c r="J22" s="70"/>
    </row>
    <row r="23" spans="1:10" ht="29.25" customHeight="1" x14ac:dyDescent="0.25">
      <c r="A23" s="69" t="s">
        <v>36</v>
      </c>
      <c r="B23" s="69"/>
      <c r="C23" s="69"/>
      <c r="D23" s="69"/>
      <c r="E23" s="69"/>
      <c r="F23" s="69"/>
      <c r="G23" s="70"/>
      <c r="H23" s="70"/>
      <c r="I23" s="70"/>
      <c r="J23" s="70"/>
    </row>
    <row r="24" spans="1:10" ht="41.25" customHeight="1" x14ac:dyDescent="0.25">
      <c r="A24" s="69" t="s">
        <v>37</v>
      </c>
      <c r="B24" s="69"/>
      <c r="C24" s="69"/>
      <c r="D24" s="69"/>
      <c r="E24" s="69"/>
      <c r="F24" s="69"/>
      <c r="G24" s="70"/>
      <c r="H24" s="70"/>
      <c r="I24" s="70"/>
      <c r="J24" s="70"/>
    </row>
    <row r="25" spans="1:10" ht="28.5" customHeight="1" x14ac:dyDescent="0.25">
      <c r="A25" s="69" t="s">
        <v>38</v>
      </c>
      <c r="B25" s="69"/>
      <c r="C25" s="69"/>
      <c r="D25" s="69"/>
      <c r="E25" s="69"/>
      <c r="F25" s="69"/>
      <c r="G25" s="70"/>
      <c r="H25" s="70"/>
      <c r="I25" s="70"/>
      <c r="J25" s="70"/>
    </row>
    <row r="26" spans="1:10" ht="44.25" customHeight="1" x14ac:dyDescent="0.25">
      <c r="A26" s="69" t="s">
        <v>34</v>
      </c>
      <c r="B26" s="69"/>
      <c r="C26" s="69"/>
      <c r="D26" s="69"/>
      <c r="E26" s="69"/>
      <c r="F26" s="69"/>
      <c r="G26" s="70"/>
      <c r="H26" s="70"/>
      <c r="I26" s="70"/>
      <c r="J26" s="70"/>
    </row>
    <row r="27" spans="1:10" ht="26.25" customHeight="1" x14ac:dyDescent="0.25">
      <c r="A27" s="71" t="s">
        <v>35</v>
      </c>
      <c r="B27" s="71"/>
      <c r="C27" s="71"/>
      <c r="D27" s="71"/>
      <c r="E27" s="71"/>
      <c r="F27" s="71"/>
      <c r="G27" s="70"/>
      <c r="H27" s="70"/>
      <c r="I27" s="70"/>
      <c r="J27" s="70"/>
    </row>
    <row r="28" spans="1:10" x14ac:dyDescent="0.25">
      <c r="A28" s="69" t="s">
        <v>39</v>
      </c>
      <c r="B28" s="69"/>
      <c r="C28" s="69"/>
      <c r="D28" s="69"/>
      <c r="E28" s="69"/>
      <c r="F28" s="69"/>
      <c r="G28" s="70"/>
      <c r="H28" s="70"/>
      <c r="I28" s="70"/>
      <c r="J28" s="70"/>
    </row>
    <row r="29" spans="1:10" ht="36" customHeight="1" x14ac:dyDescent="0.25">
      <c r="A29" s="69" t="s">
        <v>33</v>
      </c>
      <c r="B29" s="69"/>
      <c r="C29" s="69"/>
      <c r="D29" s="69"/>
      <c r="E29" s="69"/>
      <c r="F29" s="69"/>
      <c r="G29" s="70"/>
      <c r="H29" s="70"/>
      <c r="I29" s="70"/>
      <c r="J29" s="70"/>
    </row>
    <row r="30" spans="1:10" x14ac:dyDescent="0.25">
      <c r="A30" s="69" t="s">
        <v>44</v>
      </c>
      <c r="B30" s="69"/>
      <c r="C30" s="69"/>
      <c r="D30" s="69"/>
      <c r="E30" s="69"/>
      <c r="F30" s="69"/>
      <c r="G30" s="70"/>
      <c r="H30" s="70"/>
      <c r="I30" s="70"/>
      <c r="J30" s="70"/>
    </row>
    <row r="31" spans="1:10" ht="29.25" customHeight="1" x14ac:dyDescent="0.25">
      <c r="A31" s="69" t="s">
        <v>45</v>
      </c>
      <c r="B31" s="69"/>
      <c r="C31" s="69"/>
      <c r="D31" s="69"/>
      <c r="E31" s="69"/>
      <c r="F31" s="69"/>
      <c r="G31" s="70"/>
      <c r="H31" s="70"/>
      <c r="I31" s="70"/>
      <c r="J31" s="70"/>
    </row>
    <row r="32" spans="1:10" ht="25.5" customHeight="1" x14ac:dyDescent="0.25">
      <c r="A32" s="66" t="s">
        <v>24</v>
      </c>
      <c r="B32" s="61" t="s">
        <v>23</v>
      </c>
      <c r="C32" s="62"/>
      <c r="D32" s="68" t="s">
        <v>22</v>
      </c>
      <c r="E32" s="68"/>
      <c r="F32" s="68"/>
      <c r="G32" s="66" t="s">
        <v>41</v>
      </c>
      <c r="H32" s="65" t="s">
        <v>40</v>
      </c>
      <c r="I32" s="65"/>
      <c r="J32" s="65"/>
    </row>
    <row r="33" spans="1:10" ht="25.5" customHeight="1" x14ac:dyDescent="0.25">
      <c r="A33" s="67"/>
      <c r="B33" s="63"/>
      <c r="C33" s="64"/>
      <c r="D33" s="43" t="s">
        <v>98</v>
      </c>
      <c r="E33" s="43" t="s">
        <v>99</v>
      </c>
      <c r="F33" s="43" t="s">
        <v>100</v>
      </c>
      <c r="G33" s="67"/>
      <c r="H33" s="43" t="s">
        <v>98</v>
      </c>
      <c r="I33" s="43" t="s">
        <v>99</v>
      </c>
      <c r="J33" s="43" t="s">
        <v>100</v>
      </c>
    </row>
    <row r="34" spans="1:10" ht="25.5" x14ac:dyDescent="0.25">
      <c r="A34" s="31">
        <v>1</v>
      </c>
      <c r="B34" s="58" t="s">
        <v>21</v>
      </c>
      <c r="C34" s="6" t="s">
        <v>20</v>
      </c>
      <c r="D34" s="45">
        <v>110</v>
      </c>
      <c r="E34" s="45">
        <v>27</v>
      </c>
      <c r="F34" s="7">
        <v>15</v>
      </c>
      <c r="G34" s="46"/>
      <c r="H34" s="46">
        <f>$D34*G34</f>
        <v>0</v>
      </c>
      <c r="I34" s="46">
        <f>$E34*G34</f>
        <v>0</v>
      </c>
      <c r="J34" s="46">
        <f>$F34*G34</f>
        <v>0</v>
      </c>
    </row>
    <row r="35" spans="1:10" ht="25.5" x14ac:dyDescent="0.25">
      <c r="A35" s="31">
        <v>2</v>
      </c>
      <c r="B35" s="59"/>
      <c r="C35" s="6" t="s">
        <v>19</v>
      </c>
      <c r="D35" s="45">
        <v>110</v>
      </c>
      <c r="E35" s="45">
        <v>27</v>
      </c>
      <c r="F35" s="7">
        <v>15</v>
      </c>
      <c r="G35" s="46"/>
      <c r="H35" s="46">
        <f t="shared" ref="H35:H54" si="0">$D35*G35</f>
        <v>0</v>
      </c>
      <c r="I35" s="46">
        <f t="shared" ref="I35:I54" si="1">$E35*G35</f>
        <v>0</v>
      </c>
      <c r="J35" s="46">
        <f t="shared" ref="J35:J54" si="2">$F35*G35</f>
        <v>0</v>
      </c>
    </row>
    <row r="36" spans="1:10" x14ac:dyDescent="0.25">
      <c r="A36" s="31">
        <v>3</v>
      </c>
      <c r="B36" s="59"/>
      <c r="C36" s="6" t="s">
        <v>18</v>
      </c>
      <c r="D36" s="45">
        <v>10</v>
      </c>
      <c r="E36" s="45"/>
      <c r="F36" s="7">
        <v>5</v>
      </c>
      <c r="G36" s="46"/>
      <c r="H36" s="46">
        <f t="shared" si="0"/>
        <v>0</v>
      </c>
      <c r="I36" s="46">
        <f t="shared" si="1"/>
        <v>0</v>
      </c>
      <c r="J36" s="46">
        <f t="shared" si="2"/>
        <v>0</v>
      </c>
    </row>
    <row r="37" spans="1:10" x14ac:dyDescent="0.25">
      <c r="A37" s="31">
        <v>4</v>
      </c>
      <c r="B37" s="59"/>
      <c r="C37" s="6" t="s">
        <v>17</v>
      </c>
      <c r="D37" s="45">
        <v>60</v>
      </c>
      <c r="E37" s="45"/>
      <c r="F37" s="7">
        <v>5</v>
      </c>
      <c r="G37" s="46"/>
      <c r="H37" s="46">
        <f t="shared" si="0"/>
        <v>0</v>
      </c>
      <c r="I37" s="46">
        <f t="shared" si="1"/>
        <v>0</v>
      </c>
      <c r="J37" s="46">
        <f t="shared" si="2"/>
        <v>0</v>
      </c>
    </row>
    <row r="38" spans="1:10" x14ac:dyDescent="0.25">
      <c r="A38" s="31">
        <v>5</v>
      </c>
      <c r="B38" s="59"/>
      <c r="C38" s="6" t="s">
        <v>101</v>
      </c>
      <c r="D38" s="45"/>
      <c r="E38" s="45"/>
      <c r="F38" s="7">
        <v>5</v>
      </c>
      <c r="G38" s="46"/>
      <c r="H38" s="46">
        <f t="shared" si="0"/>
        <v>0</v>
      </c>
      <c r="I38" s="46">
        <f t="shared" si="1"/>
        <v>0</v>
      </c>
      <c r="J38" s="46">
        <f t="shared" si="2"/>
        <v>0</v>
      </c>
    </row>
    <row r="39" spans="1:10" x14ac:dyDescent="0.25">
      <c r="A39" s="31">
        <v>6</v>
      </c>
      <c r="B39" s="59"/>
      <c r="C39" s="6" t="s">
        <v>12</v>
      </c>
      <c r="D39" s="45">
        <v>100</v>
      </c>
      <c r="E39" s="45">
        <v>2</v>
      </c>
      <c r="F39" s="7">
        <v>15</v>
      </c>
      <c r="G39" s="46"/>
      <c r="H39" s="46">
        <f t="shared" si="0"/>
        <v>0</v>
      </c>
      <c r="I39" s="46">
        <f t="shared" si="1"/>
        <v>0</v>
      </c>
      <c r="J39" s="46">
        <f t="shared" si="2"/>
        <v>0</v>
      </c>
    </row>
    <row r="40" spans="1:10" x14ac:dyDescent="0.25">
      <c r="A40" s="31">
        <v>7</v>
      </c>
      <c r="B40" s="59"/>
      <c r="C40" s="6" t="s">
        <v>16</v>
      </c>
      <c r="D40" s="45">
        <v>10</v>
      </c>
      <c r="E40" s="45"/>
      <c r="F40" s="7">
        <v>5</v>
      </c>
      <c r="G40" s="46"/>
      <c r="H40" s="46">
        <f t="shared" si="0"/>
        <v>0</v>
      </c>
      <c r="I40" s="46">
        <f t="shared" si="1"/>
        <v>0</v>
      </c>
      <c r="J40" s="46">
        <f t="shared" si="2"/>
        <v>0</v>
      </c>
    </row>
    <row r="41" spans="1:10" x14ac:dyDescent="0.25">
      <c r="A41" s="31">
        <v>8</v>
      </c>
      <c r="B41" s="59"/>
      <c r="C41" s="6" t="s">
        <v>102</v>
      </c>
      <c r="D41" s="45"/>
      <c r="E41" s="45">
        <v>3</v>
      </c>
      <c r="F41" s="7">
        <v>10</v>
      </c>
      <c r="G41" s="46"/>
      <c r="H41" s="46">
        <f t="shared" si="0"/>
        <v>0</v>
      </c>
      <c r="I41" s="46">
        <f t="shared" si="1"/>
        <v>0</v>
      </c>
      <c r="J41" s="46">
        <f t="shared" si="2"/>
        <v>0</v>
      </c>
    </row>
    <row r="42" spans="1:10" ht="25.5" x14ac:dyDescent="0.25">
      <c r="A42" s="31">
        <v>9</v>
      </c>
      <c r="B42" s="59"/>
      <c r="C42" s="6" t="s">
        <v>113</v>
      </c>
      <c r="D42" s="45"/>
      <c r="E42" s="45"/>
      <c r="F42" s="7">
        <v>5</v>
      </c>
      <c r="G42" s="46"/>
      <c r="H42" s="46">
        <f t="shared" si="0"/>
        <v>0</v>
      </c>
      <c r="I42" s="46">
        <f t="shared" si="1"/>
        <v>0</v>
      </c>
      <c r="J42" s="46">
        <f t="shared" si="2"/>
        <v>0</v>
      </c>
    </row>
    <row r="43" spans="1:10" x14ac:dyDescent="0.25">
      <c r="A43" s="31">
        <v>10</v>
      </c>
      <c r="B43" s="59"/>
      <c r="C43" s="6" t="s">
        <v>103</v>
      </c>
      <c r="D43" s="45"/>
      <c r="E43" s="45"/>
      <c r="F43" s="7">
        <v>10</v>
      </c>
      <c r="G43" s="46"/>
      <c r="H43" s="46">
        <f t="shared" si="0"/>
        <v>0</v>
      </c>
      <c r="I43" s="46">
        <f t="shared" si="1"/>
        <v>0</v>
      </c>
      <c r="J43" s="46">
        <f t="shared" si="2"/>
        <v>0</v>
      </c>
    </row>
    <row r="44" spans="1:10" x14ac:dyDescent="0.25">
      <c r="A44" s="31">
        <v>11</v>
      </c>
      <c r="B44" s="59"/>
      <c r="C44" s="6" t="s">
        <v>112</v>
      </c>
      <c r="D44" s="45"/>
      <c r="E44" s="45">
        <v>1</v>
      </c>
      <c r="F44" s="7"/>
      <c r="G44" s="46"/>
      <c r="H44" s="46">
        <f t="shared" si="0"/>
        <v>0</v>
      </c>
      <c r="I44" s="46">
        <f t="shared" si="1"/>
        <v>0</v>
      </c>
      <c r="J44" s="46">
        <f t="shared" si="2"/>
        <v>0</v>
      </c>
    </row>
    <row r="45" spans="1:10" x14ac:dyDescent="0.25">
      <c r="A45" s="31">
        <v>12</v>
      </c>
      <c r="B45" s="59"/>
      <c r="C45" s="6" t="s">
        <v>105</v>
      </c>
      <c r="D45" s="45"/>
      <c r="E45" s="45">
        <v>7</v>
      </c>
      <c r="F45" s="7"/>
      <c r="G45" s="46"/>
      <c r="H45" s="46">
        <f t="shared" si="0"/>
        <v>0</v>
      </c>
      <c r="I45" s="46">
        <f t="shared" si="1"/>
        <v>0</v>
      </c>
      <c r="J45" s="46">
        <f t="shared" si="2"/>
        <v>0</v>
      </c>
    </row>
    <row r="46" spans="1:10" x14ac:dyDescent="0.25">
      <c r="A46" s="31">
        <v>13</v>
      </c>
      <c r="B46" s="60"/>
      <c r="C46" s="6" t="s">
        <v>111</v>
      </c>
      <c r="D46" s="45"/>
      <c r="E46" s="45">
        <v>7</v>
      </c>
      <c r="F46" s="7"/>
      <c r="G46" s="46"/>
      <c r="H46" s="46">
        <f t="shared" si="0"/>
        <v>0</v>
      </c>
      <c r="I46" s="46">
        <f t="shared" si="1"/>
        <v>0</v>
      </c>
      <c r="J46" s="46">
        <f t="shared" si="2"/>
        <v>0</v>
      </c>
    </row>
    <row r="47" spans="1:10" x14ac:dyDescent="0.25">
      <c r="A47" s="31">
        <v>14</v>
      </c>
      <c r="B47" s="58" t="s">
        <v>15</v>
      </c>
      <c r="C47" s="6" t="s">
        <v>11</v>
      </c>
      <c r="D47" s="45">
        <v>90</v>
      </c>
      <c r="E47" s="45"/>
      <c r="F47" s="7"/>
      <c r="G47" s="46"/>
      <c r="H47" s="46">
        <f t="shared" si="0"/>
        <v>0</v>
      </c>
      <c r="I47" s="46">
        <f t="shared" si="1"/>
        <v>0</v>
      </c>
      <c r="J47" s="46">
        <f t="shared" si="2"/>
        <v>0</v>
      </c>
    </row>
    <row r="48" spans="1:10" x14ac:dyDescent="0.25">
      <c r="A48" s="31">
        <v>15</v>
      </c>
      <c r="B48" s="59"/>
      <c r="C48" s="6" t="s">
        <v>14</v>
      </c>
      <c r="D48" s="45">
        <v>10</v>
      </c>
      <c r="E48" s="45"/>
      <c r="F48" s="7"/>
      <c r="G48" s="46"/>
      <c r="H48" s="46">
        <f t="shared" si="0"/>
        <v>0</v>
      </c>
      <c r="I48" s="46">
        <f t="shared" si="1"/>
        <v>0</v>
      </c>
      <c r="J48" s="46">
        <f t="shared" si="2"/>
        <v>0</v>
      </c>
    </row>
    <row r="49" spans="1:10" x14ac:dyDescent="0.25">
      <c r="A49" s="31">
        <v>16</v>
      </c>
      <c r="B49" s="59"/>
      <c r="C49" s="6" t="s">
        <v>110</v>
      </c>
      <c r="D49" s="45">
        <v>90</v>
      </c>
      <c r="E49" s="45"/>
      <c r="F49" s="7"/>
      <c r="G49" s="46"/>
      <c r="H49" s="46">
        <f t="shared" si="0"/>
        <v>0</v>
      </c>
      <c r="I49" s="46">
        <f t="shared" si="1"/>
        <v>0</v>
      </c>
      <c r="J49" s="46">
        <f t="shared" si="2"/>
        <v>0</v>
      </c>
    </row>
    <row r="50" spans="1:10" x14ac:dyDescent="0.25">
      <c r="A50" s="31">
        <v>17</v>
      </c>
      <c r="B50" s="59"/>
      <c r="C50" s="6" t="s">
        <v>13</v>
      </c>
      <c r="D50" s="45">
        <v>10</v>
      </c>
      <c r="E50" s="45"/>
      <c r="F50" s="7"/>
      <c r="G50" s="46"/>
      <c r="H50" s="46">
        <f t="shared" si="0"/>
        <v>0</v>
      </c>
      <c r="I50" s="46">
        <f t="shared" si="1"/>
        <v>0</v>
      </c>
      <c r="J50" s="46">
        <f t="shared" si="2"/>
        <v>0</v>
      </c>
    </row>
    <row r="51" spans="1:10" x14ac:dyDescent="0.25">
      <c r="A51" s="31">
        <v>18</v>
      </c>
      <c r="B51" s="59"/>
      <c r="C51" s="6" t="s">
        <v>104</v>
      </c>
      <c r="D51" s="45"/>
      <c r="E51" s="45">
        <v>27</v>
      </c>
      <c r="F51" s="7"/>
      <c r="G51" s="46"/>
      <c r="H51" s="46">
        <f t="shared" si="0"/>
        <v>0</v>
      </c>
      <c r="I51" s="46">
        <f t="shared" si="1"/>
        <v>0</v>
      </c>
      <c r="J51" s="46">
        <f t="shared" si="2"/>
        <v>0</v>
      </c>
    </row>
    <row r="52" spans="1:10" x14ac:dyDescent="0.25">
      <c r="A52" s="31">
        <v>19</v>
      </c>
      <c r="B52" s="59"/>
      <c r="C52" s="6" t="s">
        <v>106</v>
      </c>
      <c r="D52" s="45"/>
      <c r="E52" s="45">
        <v>5</v>
      </c>
      <c r="F52" s="7"/>
      <c r="G52" s="46"/>
      <c r="H52" s="46">
        <f t="shared" si="0"/>
        <v>0</v>
      </c>
      <c r="I52" s="46">
        <f t="shared" si="1"/>
        <v>0</v>
      </c>
      <c r="J52" s="46">
        <f t="shared" si="2"/>
        <v>0</v>
      </c>
    </row>
    <row r="53" spans="1:10" x14ac:dyDescent="0.25">
      <c r="A53" s="31">
        <v>20</v>
      </c>
      <c r="B53" s="59"/>
      <c r="C53" s="6" t="s">
        <v>107</v>
      </c>
      <c r="D53" s="45"/>
      <c r="E53" s="45">
        <v>4</v>
      </c>
      <c r="F53" s="7"/>
      <c r="G53" s="46"/>
      <c r="H53" s="46">
        <f t="shared" si="0"/>
        <v>0</v>
      </c>
      <c r="I53" s="46">
        <f t="shared" si="1"/>
        <v>0</v>
      </c>
      <c r="J53" s="46">
        <f t="shared" si="2"/>
        <v>0</v>
      </c>
    </row>
    <row r="54" spans="1:10" x14ac:dyDescent="0.25">
      <c r="A54" s="31">
        <v>21</v>
      </c>
      <c r="B54" s="59"/>
      <c r="C54" s="6" t="s">
        <v>108</v>
      </c>
      <c r="D54" s="45"/>
      <c r="E54" s="45">
        <v>5</v>
      </c>
      <c r="F54" s="7"/>
      <c r="G54" s="46"/>
      <c r="H54" s="46">
        <f t="shared" si="0"/>
        <v>0</v>
      </c>
      <c r="I54" s="46">
        <f t="shared" si="1"/>
        <v>0</v>
      </c>
      <c r="J54" s="46">
        <f t="shared" si="2"/>
        <v>0</v>
      </c>
    </row>
    <row r="55" spans="1:10" x14ac:dyDescent="0.25">
      <c r="A55" s="32"/>
      <c r="B55" s="8"/>
      <c r="C55" s="9" t="s">
        <v>42</v>
      </c>
      <c r="D55" s="8">
        <f>SUM(D34:D54)</f>
        <v>600</v>
      </c>
      <c r="E55" s="8">
        <f t="shared" ref="E55:F55" si="3">SUM(E34:E54)</f>
        <v>115</v>
      </c>
      <c r="F55" s="8">
        <f t="shared" si="3"/>
        <v>90</v>
      </c>
      <c r="G55" s="10"/>
      <c r="H55" s="11">
        <f>SUM(H34:H54)</f>
        <v>0</v>
      </c>
      <c r="I55" s="11">
        <f>SUM(I34:I54)</f>
        <v>0</v>
      </c>
      <c r="J55" s="11">
        <f>SUM(J34:J54)</f>
        <v>0</v>
      </c>
    </row>
  </sheetData>
  <sheetProtection algorithmName="SHA-512" hashValue="5geH5TlLwAu2WiD/KSjyt0xqoTgJMhGIDfc+9LoJKdGz8/in6F0ntR8KHJL+oizYjY3GGFbtj/nklriZVc0Lkw==" saltValue="WH3tIBbHJxialxSg41tyug==" spinCount="100000" sheet="1" objects="1" scenarios="1" formatCells="0" formatColumns="0" formatRows="0"/>
  <protectedRanges>
    <protectedRange sqref="G1:J1048576" name="Диапазон1"/>
  </protectedRanges>
  <mergeCells count="67">
    <mergeCell ref="B47:B54"/>
    <mergeCell ref="A20:F20"/>
    <mergeCell ref="A29:F29"/>
    <mergeCell ref="A23:F23"/>
    <mergeCell ref="A24:F24"/>
    <mergeCell ref="A25:F25"/>
    <mergeCell ref="A26:F26"/>
    <mergeCell ref="A27:F27"/>
    <mergeCell ref="A31:F31"/>
    <mergeCell ref="A30:F30"/>
    <mergeCell ref="A9:F9"/>
    <mergeCell ref="G9:J9"/>
    <mergeCell ref="G29:J29"/>
    <mergeCell ref="G28:J28"/>
    <mergeCell ref="A22:F22"/>
    <mergeCell ref="A28:F28"/>
    <mergeCell ref="A19:F19"/>
    <mergeCell ref="G24:J24"/>
    <mergeCell ref="G25:J25"/>
    <mergeCell ref="G26:J26"/>
    <mergeCell ref="A10:F10"/>
    <mergeCell ref="G10:J10"/>
    <mergeCell ref="A11:F11"/>
    <mergeCell ref="G11:J11"/>
    <mergeCell ref="A12:F12"/>
    <mergeCell ref="G12:J12"/>
    <mergeCell ref="A6:F6"/>
    <mergeCell ref="G6:J6"/>
    <mergeCell ref="A7:F7"/>
    <mergeCell ref="G7:J7"/>
    <mergeCell ref="A8:F8"/>
    <mergeCell ref="G8:J8"/>
    <mergeCell ref="A3:F3"/>
    <mergeCell ref="G3:J3"/>
    <mergeCell ref="A4:F4"/>
    <mergeCell ref="G4:J4"/>
    <mergeCell ref="A5:F5"/>
    <mergeCell ref="G5:J5"/>
    <mergeCell ref="A17:F17"/>
    <mergeCell ref="A18:F18"/>
    <mergeCell ref="A13:F13"/>
    <mergeCell ref="G13:J13"/>
    <mergeCell ref="A14:F14"/>
    <mergeCell ref="G14:J14"/>
    <mergeCell ref="A15:F15"/>
    <mergeCell ref="G15:J15"/>
    <mergeCell ref="G17:J17"/>
    <mergeCell ref="G27:J27"/>
    <mergeCell ref="G18:J18"/>
    <mergeCell ref="G19:J19"/>
    <mergeCell ref="G20:J20"/>
    <mergeCell ref="K1:O1"/>
    <mergeCell ref="K2:O2"/>
    <mergeCell ref="B34:B46"/>
    <mergeCell ref="B32:C33"/>
    <mergeCell ref="H32:J32"/>
    <mergeCell ref="G32:G33"/>
    <mergeCell ref="D32:F32"/>
    <mergeCell ref="A21:F21"/>
    <mergeCell ref="G21:J21"/>
    <mergeCell ref="A32:A33"/>
    <mergeCell ref="G31:J31"/>
    <mergeCell ref="G22:J22"/>
    <mergeCell ref="G23:J23"/>
    <mergeCell ref="G30:J30"/>
    <mergeCell ref="A16:F16"/>
    <mergeCell ref="G16:J16"/>
  </mergeCells>
  <conditionalFormatting sqref="G3:J29 G34:J54">
    <cfRule type="containsBlanks" dxfId="3" priority="9">
      <formula>LEN(TRIM(G3))=0</formula>
    </cfRule>
  </conditionalFormatting>
  <conditionalFormatting sqref="H55:J55">
    <cfRule type="containsBlanks" dxfId="2" priority="4">
      <formula>LEN(TRIM(H55))=0</formula>
    </cfRule>
  </conditionalFormatting>
  <conditionalFormatting sqref="G30:J30">
    <cfRule type="containsBlanks" dxfId="1" priority="3">
      <formula>LEN(TRIM(G30))=0</formula>
    </cfRule>
  </conditionalFormatting>
  <conditionalFormatting sqref="G31:J31">
    <cfRule type="containsBlanks" dxfId="0" priority="2">
      <formula>LEN(TRIM(G31))=0</formula>
    </cfRule>
  </conditionalFormatting>
  <pageMargins left="0.39370078740157483" right="0.39370078740157483" top="0.39370078740157483" bottom="0.39370078740157483" header="0.11811023622047245" footer="0.51181102362204722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Документація</vt:lpstr>
      <vt:lpstr>Додаток_1</vt:lpstr>
      <vt:lpstr>Додаток_1!Область_друку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2024-03-27T09:32:51Z</dcterms:modified>
</cp:coreProperties>
</file>