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defaultThemeVersion="124226"/>
  <xr:revisionPtr revIDLastSave="0" documentId="13_ncr:1_{F9A9702E-9427-4DB7-96EF-8EB03429D08A}" xr6:coauthVersionLast="36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Документація" sheetId="2" r:id="rId1"/>
    <sheet name="Додаток 1" sheetId="19" r:id="rId2"/>
    <sheet name="Додаток 2" sheetId="24" r:id="rId3"/>
  </sheets>
  <definedNames>
    <definedName name="_xlnm._FilterDatabase" localSheetId="1" hidden="1">'Додаток 1'!$A$23:$G$31</definedName>
    <definedName name="_xlnm.Print_Titles" localSheetId="2">'Додаток 2'!$3:$4</definedName>
    <definedName name="_xlnm.Print_Area" localSheetId="1">'Додаток 1'!$A$1:$K$39</definedName>
    <definedName name="_xlnm.Print_Area" localSheetId="2">'Додаток 2'!$A$1:$I$145,'Додаток 2'!$J$1:$R$95</definedName>
    <definedName name="_xlnm.Print_Area" localSheetId="0">Документація!#REF!</definedName>
  </definedNames>
  <calcPr calcId="191029"/>
</workbook>
</file>

<file path=xl/calcChain.xml><?xml version="1.0" encoding="utf-8"?>
<calcChain xmlns="http://schemas.openxmlformats.org/spreadsheetml/2006/main">
  <c r="I30" i="19" l="1"/>
  <c r="I29" i="19"/>
  <c r="I37" i="19" l="1"/>
  <c r="I36" i="19"/>
  <c r="I35" i="19"/>
  <c r="I34" i="19"/>
  <c r="I38" i="19" s="1"/>
  <c r="A1" i="19" l="1"/>
  <c r="I28" i="19" l="1"/>
  <c r="I27" i="19"/>
  <c r="I26" i="19"/>
  <c r="I25" i="19"/>
  <c r="I31" i="19" l="1"/>
  <c r="A2" i="19" l="1"/>
  <c r="L1" i="19" l="1"/>
  <c r="L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82" authorId="0" shapeId="0" xr:uid="{E9A13138-D3EE-4918-B487-DA19D559C392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Газель</t>
        </r>
      </text>
    </comment>
    <comment ref="B83" authorId="0" shapeId="0" xr:uid="{D053C074-D8F4-4827-8ED3-83EE206C3BDA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Газель</t>
        </r>
      </text>
    </comment>
  </commentList>
</comments>
</file>

<file path=xl/sharedStrings.xml><?xml version="1.0" encoding="utf-8"?>
<sst xmlns="http://schemas.openxmlformats.org/spreadsheetml/2006/main" count="1440" uniqueCount="462">
  <si>
    <t>tender-GKF@foxtrot.kiev.ua</t>
  </si>
  <si>
    <t>Документація процедури закупівлі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</si>
  <si>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</si>
  <si>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</si>
  <si>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</si>
  <si>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</si>
  <si>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</si>
  <si>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>ІПН</t>
  </si>
  <si>
    <t>Код ЄДРПОУ</t>
  </si>
  <si>
    <t>Назва компанії (як у статуті)</t>
  </si>
  <si>
    <t>Телефон і факс компанії</t>
  </si>
  <si>
    <t xml:space="preserve">Контактна особа </t>
  </si>
  <si>
    <t>Телефон контактної особи</t>
  </si>
  <si>
    <t>Електронна адреса контактної особи</t>
  </si>
  <si>
    <t>Платник ПДВ так / ні (№ свідоцтва платника ПДВ)</t>
  </si>
  <si>
    <t>Основні клієнти (перерахувати декілька)</t>
  </si>
  <si>
    <t>1. Предмет закупівлі</t>
  </si>
  <si>
    <t>2. Замовник</t>
  </si>
  <si>
    <t>ГРУПА КОМПАНІЙ ФОКСТРОТ</t>
  </si>
  <si>
    <t>Будь-які питання стосовно процедури закупівлі прохання надсилати на адресу Тендерного комітету:</t>
  </si>
  <si>
    <t>3. Зміст та вимоги до оформлення пропозиції Учасника</t>
  </si>
  <si>
    <t>Пропозиція Учасника подається на адресу:</t>
  </si>
  <si>
    <t>Склад пропозиції Учасника:</t>
  </si>
  <si>
    <t>- Комерційна пропозиція (Додаток 1) у форматі Excel.</t>
  </si>
  <si>
    <t>- Сканкопія комерційної пропозиції у форматі Додатку 1, завірена підписом керівника та печаткою.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</si>
  <si>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</si>
  <si>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</si>
  <si>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4. Дата подання пропозиції та строк її дії</t>
  </si>
  <si>
    <t>Публічне розкриття пропозицій не проводиться.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</si>
  <si>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</si>
  <si>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5. Кваліфікаційні критерії до Учасників</t>
  </si>
  <si>
    <t>До участі в процедурі закупівлі приймаються пропозиції від Учасників, які відповідають наступним вимогам:</t>
  </si>
  <si>
    <t>1. Зареєстровані на території України.</t>
  </si>
  <si>
    <t xml:space="preserve">6. Критерії оцінки пропозицій Учасників 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</si>
  <si>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</si>
  <si>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</si>
  <si>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</si>
  <si>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Замовник відхиляє пропозицію Учасника у разі, якщо:</t>
  </si>
  <si>
    <t>1. Учасник не відповідає кваліфікаційним критеріям;</t>
  </si>
  <si>
    <t>2. Пропозиція не відповідає вимогам щодо предмету закупівлі.</t>
  </si>
  <si>
    <t>9. Відміна Замовником процедури закупівлі</t>
  </si>
  <si>
    <t>Замовник має право відмінити закупівлю якщо:</t>
  </si>
  <si>
    <t>1. Ціна найкращої пропозиції перевищує бюджет закупівлі;</t>
  </si>
  <si>
    <t>2. Відсутня подальша потреба у закупівлі;</t>
  </si>
  <si>
    <t>3. Внаслідок дії непереборної сили.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</si>
  <si>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</si>
  <si>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</si>
  <si>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</si>
  <si>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Офіційний сайт компанії Учасника (за наявності)</t>
  </si>
  <si>
    <t>Вказати реквізити ліцензії на здійснення страхової діяльності та строк її дії.</t>
  </si>
  <si>
    <t>Підтвердити фіксацію тендерної пропозиції протягом дії договору в національній валюті - гривнях, або вказати свої умови.</t>
  </si>
  <si>
    <t>Страхові послуги</t>
  </si>
  <si>
    <t>Відповідальність перевізника ТТН</t>
  </si>
  <si>
    <t>Вид страхування</t>
  </si>
  <si>
    <t xml:space="preserve">Обов'язкове особисте страхування від нещасних випадків на транспорті </t>
  </si>
  <si>
    <t>Відшкодування збитків нанесених майну, життю і здоров'ю третіх осіб в результаті ДТП на території України, в якому винен водій Страхувальника.</t>
  </si>
  <si>
    <t>Обов'язкове страхування цивільно-правової відповідальності (ОСЦПВ)</t>
  </si>
  <si>
    <r>
      <rPr>
        <b/>
        <sz val="10"/>
        <rFont val="Arial"/>
        <family val="2"/>
        <charset val="204"/>
      </rPr>
      <t>Мета закупівлі:</t>
    </r>
    <r>
      <rPr>
        <sz val="10"/>
        <rFont val="Arial"/>
        <family val="2"/>
        <charset val="204"/>
      </rPr>
      <t xml:space="preserve"> Вибір підрядника на надання послуг різних видів страхування: </t>
    </r>
  </si>
  <si>
    <t>№ п/п</t>
  </si>
  <si>
    <t>Суб'єкт / об'єкт страхування</t>
  </si>
  <si>
    <t>Рік випуску</t>
  </si>
  <si>
    <t>Водій</t>
  </si>
  <si>
    <t>Тип Е, 
причіп або напівпричіп</t>
  </si>
  <si>
    <t>Тип С1, 
вантажівки вантажністю до 2 тонн</t>
  </si>
  <si>
    <t>Страховий тариф,  
%.</t>
  </si>
  <si>
    <t>Строк страхування один рік</t>
  </si>
  <si>
    <t>- Проект Договору на кожен з видів страхування.</t>
  </si>
  <si>
    <t>Умови Договору мають відповідати акцептованій пропозиції Учасника.</t>
  </si>
  <si>
    <t>Територія покриття</t>
  </si>
  <si>
    <t>Україна</t>
  </si>
  <si>
    <t>Відшкодування за отримані травми в результаті нещасного випадку під час здійснення маршруту відповідно до чинного законодавства.</t>
  </si>
  <si>
    <t>Критеріями вибору переможця є:
- відповідність вимогам щодо предмету закупівлі;
- вартість пропозиції.</t>
  </si>
  <si>
    <t>Кількість одиниць страхування</t>
  </si>
  <si>
    <t>- Інформація щодо умов перестрахування відповідного виду страхування (тип договору, відсотки відповідальності, назви перестраховиків)</t>
  </si>
  <si>
    <t>- Копія правил страхування до відповідного виду страхування.</t>
  </si>
  <si>
    <t>Вартість за одиницю страхування 
грн. з ПДВ</t>
  </si>
  <si>
    <t>Страховий платіж, 
грн. з ПДВ</t>
  </si>
  <si>
    <t>- Копія Ліцензії Нацкомфінпослуг на право здійснення відповідного виду страхування.</t>
  </si>
  <si>
    <t xml:space="preserve">Умови страхування </t>
  </si>
  <si>
    <t>Відшкодування збитків нанесених майну, життю і здоров'ю третіх осіб в результаті ДТП на території України, в якому винен водій Страхувальника.
фриншиза 0</t>
  </si>
  <si>
    <t>Виплата фіксованих сум виплат згідно Закону України за отримані травми в результаті нещасного випадку під час здійснення маршруту на території України.
Страхування згідно діючого законодавства</t>
  </si>
  <si>
    <t>2. Мають кваліфікований персонал та фінансову спроможність для виконання договірних зобов'язань.</t>
  </si>
  <si>
    <t>Відповідальність перевізника за прийнятий вантаж на території України для внутрішніх перевезень.
Типи товарів: побутова техніка, електроінструменти, металевий та скланяй посуд, паливні пелети, піддони, алкоголь (горілка), вода в пластикових пляшках, керамічна плитка.</t>
  </si>
  <si>
    <t>Учасники процедури закупівлі надають установчі та фінансові документи в електронному вигляді.</t>
  </si>
  <si>
    <t xml:space="preserve">Результати процедури закупівлі зазначаються на сайті </t>
  </si>
  <si>
    <t>https://foxtrotgroup.com.ua/uk/tender</t>
  </si>
  <si>
    <t>тягач</t>
  </si>
  <si>
    <t>Тип ТЗ</t>
  </si>
  <si>
    <t>легковий автомобіль,
об'єм двигуна від 2.0 до 3,0 л включно</t>
  </si>
  <si>
    <t>Коментар</t>
  </si>
  <si>
    <t>- Сума зібраних страхових премій.</t>
  </si>
  <si>
    <t>- Кількість застрахованих об'єктів страхування.</t>
  </si>
  <si>
    <t>- Сума сплачених страхових відшкодувань.</t>
  </si>
  <si>
    <t>- Сума заявлених, але не сплачених страхових відшкодувань.</t>
  </si>
  <si>
    <t>- Кількість страхових випадків, що були сплачені.</t>
  </si>
  <si>
    <t>- Кількість страхових випадків, що були заявлені, але не сплачені.</t>
  </si>
  <si>
    <t>- Середній термін врегулювання страхового випадку (кількість днів).</t>
  </si>
  <si>
    <t>- Розмір витрат на ведення справи.</t>
  </si>
  <si>
    <t>Тип С2, тягачі, 
вантажівки вантажністю більше 2 тонн</t>
  </si>
  <si>
    <t>- Інформацію щодо страхування при пошкодженні ТЗ від наслідків воєнних дій на території України.</t>
  </si>
  <si>
    <t>Розмір франшизи</t>
  </si>
  <si>
    <t>Форма власності</t>
  </si>
  <si>
    <t>Державний номер</t>
  </si>
  <si>
    <t>Номер кузова(шасі)</t>
  </si>
  <si>
    <t>Scania-113</t>
  </si>
  <si>
    <t>Вантажний фургон</t>
  </si>
  <si>
    <t>Власний</t>
  </si>
  <si>
    <t>224-57КА</t>
  </si>
  <si>
    <t>XLERM4X2A04331430</t>
  </si>
  <si>
    <t>МАН LE-180</t>
  </si>
  <si>
    <t>Вантажний бортовий тентований</t>
  </si>
  <si>
    <t>АА3139АК</t>
  </si>
  <si>
    <t>WMAL70ZZZ3Y108804</t>
  </si>
  <si>
    <t xml:space="preserve">Iveko </t>
  </si>
  <si>
    <t>АА9282АТ</t>
  </si>
  <si>
    <t>ZCFA1AD0012345863</t>
  </si>
  <si>
    <t>АА9281АТ</t>
  </si>
  <si>
    <t>ZCFA1AD0012345862</t>
  </si>
  <si>
    <t>АА7053ВА</t>
  </si>
  <si>
    <t>WDB9700151K531075</t>
  </si>
  <si>
    <t>Volvo FL-6</t>
  </si>
  <si>
    <t>АА9865ВН</t>
  </si>
  <si>
    <t>YV2E4C4A5XB208894</t>
  </si>
  <si>
    <t>Volvo FH-12</t>
  </si>
  <si>
    <t>Тягач</t>
  </si>
  <si>
    <t>АА0402ВІ</t>
  </si>
  <si>
    <t>YV2A4B3А4VA264029</t>
  </si>
  <si>
    <t>АА9353ВІ</t>
  </si>
  <si>
    <t>YV2E4C3A4WB207705</t>
  </si>
  <si>
    <t>АА8461ВМ</t>
  </si>
  <si>
    <t>YV2E4C4A4ХB224665</t>
  </si>
  <si>
    <t>АА8846АН</t>
  </si>
  <si>
    <t>YV2А4В1A6ХB211476</t>
  </si>
  <si>
    <t>АА7514ВС</t>
  </si>
  <si>
    <t>YV2А4В2A0ХB213836</t>
  </si>
  <si>
    <t>АА0548ВХ</t>
  </si>
  <si>
    <t>WDB9700151K400641</t>
  </si>
  <si>
    <t>МВ Актрос</t>
  </si>
  <si>
    <t>АА0542ВХ</t>
  </si>
  <si>
    <t>WDB9502131K391926</t>
  </si>
  <si>
    <t>АА0367СА</t>
  </si>
  <si>
    <t>WDB9502131K390074</t>
  </si>
  <si>
    <t>АА2648СЕ</t>
  </si>
  <si>
    <t>YV2E4CАA91B283707</t>
  </si>
  <si>
    <t>АА5319СМ</t>
  </si>
  <si>
    <t>YV2А4DРА7ХB235899</t>
  </si>
  <si>
    <t>АА3022ЕВ</t>
  </si>
  <si>
    <t>WDB9700271K472114</t>
  </si>
  <si>
    <t>АА7513МА</t>
  </si>
  <si>
    <t>YV2A4DPC9XA501656</t>
  </si>
  <si>
    <t>АА5438ЕХ</t>
  </si>
  <si>
    <t>WDB9700151K795467</t>
  </si>
  <si>
    <t>АА0561НВ</t>
  </si>
  <si>
    <t>WDB9700151K787783</t>
  </si>
  <si>
    <t>Scania-340</t>
  </si>
  <si>
    <t>АА4693ІА</t>
  </si>
  <si>
    <t>XLEP4X20005220358</t>
  </si>
  <si>
    <t>АА4697ІА</t>
  </si>
  <si>
    <t>XLEP4X20005220706</t>
  </si>
  <si>
    <t>АА4698ІА</t>
  </si>
  <si>
    <t>XLEP4X20005220752</t>
  </si>
  <si>
    <t>АА1203ІВ</t>
  </si>
  <si>
    <t>XLEP4X20005220766</t>
  </si>
  <si>
    <t>АА6985ІВ</t>
  </si>
  <si>
    <t>XLEP4X20005221302</t>
  </si>
  <si>
    <t>TATA LPT 613</t>
  </si>
  <si>
    <t>АА2965ОС</t>
  </si>
  <si>
    <t>Y6D38132785L70181</t>
  </si>
  <si>
    <t>АА9834МЕ</t>
  </si>
  <si>
    <t>WDB 6703241N096146</t>
  </si>
  <si>
    <t>АА0771МХ</t>
  </si>
  <si>
    <t>WDB 9702171К540243</t>
  </si>
  <si>
    <t>АА0781МХ</t>
  </si>
  <si>
    <t>WDB 6743181К218874</t>
  </si>
  <si>
    <t>АА6882МО</t>
  </si>
  <si>
    <t>WDB 6524091К291830</t>
  </si>
  <si>
    <t>АА6956КХ</t>
  </si>
  <si>
    <t>WDB9702251К508558</t>
  </si>
  <si>
    <t>АА6941ТС</t>
  </si>
  <si>
    <t>YV2A4B2A2XB211618</t>
  </si>
  <si>
    <t>RENAULT MIDLUM 250.12</t>
  </si>
  <si>
    <t>АА6684КЕ</t>
  </si>
  <si>
    <t>VF643ACA000001519</t>
  </si>
  <si>
    <t>- Операційні та статистичні показники діяльності за попередній рік, в т.ч.:</t>
  </si>
  <si>
    <t>Додаток 2. Перелік автомобілів</t>
  </si>
  <si>
    <t>Обов'язкове страхування цивільно-правової відповідальності (ОСЦПВ).</t>
  </si>
  <si>
    <t>Обов'язкове особисте страхування (водіїв) від нещасних випадків на транспорті</t>
  </si>
  <si>
    <t>Добровільне страхування відповідальності перевізника ТТН</t>
  </si>
  <si>
    <t>Відповідальність перевізника за прийнятий вантаж на території України для внутрішніх перевезень.
Типи товарів: побутова техніка, електроінструменти, паливні пелети, піддони, алкоголь (горілка), вода  в пластикових пляшках, керамічна плитка, продукти харчування (цукор,рис)середня вартість вантажу за рейс від 300000 до 1500 000 грн.
Загальна кількість рейсів за рік 900</t>
  </si>
  <si>
    <r>
      <t xml:space="preserve">Порядок здійснення страхового платежу за видом страхування </t>
    </r>
    <r>
      <rPr>
        <u/>
        <sz val="10"/>
        <rFont val="Arial"/>
        <family val="2"/>
        <charset val="204"/>
      </rPr>
      <t>Відповідальність перевізника ТТН</t>
    </r>
    <r>
      <rPr>
        <sz val="10"/>
        <rFont val="Arial"/>
        <family val="2"/>
        <charset val="204"/>
      </rPr>
      <t xml:space="preserve"> - щоквартально. </t>
    </r>
    <r>
      <rPr>
        <i/>
        <sz val="10"/>
        <rFont val="Arial"/>
        <family val="2"/>
        <charset val="204"/>
      </rPr>
      <t>Підтвердити.</t>
    </r>
  </si>
  <si>
    <t>MERCEDES-BENZ 1824</t>
  </si>
  <si>
    <t>MERCEDES-BENZ 814</t>
  </si>
  <si>
    <t xml:space="preserve">MERCEDES-BENZ 815 </t>
  </si>
  <si>
    <t>MERCEDES-BENZ 817</t>
  </si>
  <si>
    <t xml:space="preserve"> CITROEN BERLINGO фургон до 1.6т</t>
  </si>
  <si>
    <t>АА4518СІ</t>
  </si>
  <si>
    <t>АА4038КР</t>
  </si>
  <si>
    <t>АА6993TС</t>
  </si>
  <si>
    <t>АА3204КТ</t>
  </si>
  <si>
    <t>АА4052КP</t>
  </si>
  <si>
    <t>АА6823КP</t>
  </si>
  <si>
    <t>АА5412IE</t>
  </si>
  <si>
    <t>АА7869КH</t>
  </si>
  <si>
    <t>АА7751BH</t>
  </si>
  <si>
    <t>АА1939HX</t>
  </si>
  <si>
    <t>АА1980HX</t>
  </si>
  <si>
    <t>АА8095КА</t>
  </si>
  <si>
    <t>АА8347ІО</t>
  </si>
  <si>
    <t>АА3645МЕ</t>
  </si>
  <si>
    <t>Дніпро</t>
  </si>
  <si>
    <t>АА3481КІ</t>
  </si>
  <si>
    <t>АА9685ІС</t>
  </si>
  <si>
    <t>КА4163ВВ</t>
  </si>
  <si>
    <t>КА4166ВВ</t>
  </si>
  <si>
    <t>КА4167ВВ</t>
  </si>
  <si>
    <t>КА4161ВВ</t>
  </si>
  <si>
    <t>КА4162ВВ</t>
  </si>
  <si>
    <t>КА4164ВВ</t>
  </si>
  <si>
    <t>КА4165ВВ</t>
  </si>
  <si>
    <t>КА4168ВВ</t>
  </si>
  <si>
    <t>КА4169ВВ</t>
  </si>
  <si>
    <t>КА4357ВВ</t>
  </si>
  <si>
    <t>КА4358ВВ</t>
  </si>
  <si>
    <t>КА4359ВВ</t>
  </si>
  <si>
    <t>КА4360ВВ</t>
  </si>
  <si>
    <t>КА5745ВН</t>
  </si>
  <si>
    <t>КА5746ВН</t>
  </si>
  <si>
    <t>КА5748ВН</t>
  </si>
  <si>
    <t>КА5749ВН</t>
  </si>
  <si>
    <t>АА2993ХС</t>
  </si>
  <si>
    <t>АА2994ХС</t>
  </si>
  <si>
    <t>АА2995ХС</t>
  </si>
  <si>
    <t>АА2996ХС</t>
  </si>
  <si>
    <t>АА1340ХС</t>
  </si>
  <si>
    <t>АА1341ХС</t>
  </si>
  <si>
    <t>АА1342ХС</t>
  </si>
  <si>
    <t>АА1344ХС</t>
  </si>
  <si>
    <t>АА1345ХС</t>
  </si>
  <si>
    <t>АА1346ХС</t>
  </si>
  <si>
    <t>АА1347ХС</t>
  </si>
  <si>
    <t>АА1349ХС</t>
  </si>
  <si>
    <t>АА1351ХС</t>
  </si>
  <si>
    <t>АА1352ХС</t>
  </si>
  <si>
    <t>АА1353ХС</t>
  </si>
  <si>
    <t>АА6957РВ</t>
  </si>
  <si>
    <t>Веско Інвест</t>
  </si>
  <si>
    <t>Київ</t>
  </si>
  <si>
    <t>Марка, модель автомобіля</t>
  </si>
  <si>
    <t>Фургон</t>
  </si>
  <si>
    <t xml:space="preserve">MAN NUTZAFAHRZUGE L 21 </t>
  </si>
  <si>
    <t>Вантажний</t>
  </si>
  <si>
    <t xml:space="preserve">ЗАЗ 110557 </t>
  </si>
  <si>
    <t>Пікап</t>
  </si>
  <si>
    <t xml:space="preserve">MAN 18.430 </t>
  </si>
  <si>
    <t>Сідловий тягач</t>
  </si>
  <si>
    <t>Напівпричіп</t>
  </si>
  <si>
    <t>SCHMITZ SCB-S3T</t>
  </si>
  <si>
    <t>CITROEN BERLINGO</t>
  </si>
  <si>
    <t>MAN М 03</t>
  </si>
  <si>
    <t>MERSEDES-BENZ ATEGO</t>
  </si>
  <si>
    <t>MERSEDES-BENZ ATEGO 815</t>
  </si>
  <si>
    <t>MERSEDES-BENZ 411CDI</t>
  </si>
  <si>
    <t>MERSEDES-BENZ 416CDI</t>
  </si>
  <si>
    <t>MERSEDES-BENZ 818</t>
  </si>
  <si>
    <t>MERSEDES-BENZ SPRINTER 416 CDI</t>
  </si>
  <si>
    <t>MAN 18.430</t>
  </si>
  <si>
    <t>MAN 18.440</t>
  </si>
  <si>
    <t>в оренді</t>
  </si>
  <si>
    <t>Орендодавець</t>
  </si>
  <si>
    <t>Інформація за Лотом ПРЕСТО</t>
  </si>
  <si>
    <t>Інформація за Лотом ЮК</t>
  </si>
  <si>
    <t>Регіон</t>
  </si>
  <si>
    <r>
      <rPr>
        <sz val="10"/>
        <rFont val="Arial"/>
        <family val="2"/>
        <charset val="204"/>
      </rPr>
      <t xml:space="preserve">Перелік транспортних засобів за Лотом ПРЕСТО та Лотом ЮК надано у </t>
    </r>
    <r>
      <rPr>
        <u/>
        <sz val="10"/>
        <color theme="10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>.</t>
    </r>
  </si>
  <si>
    <t>- Кількість укладених договорів.</t>
  </si>
  <si>
    <t>tender-1126@foxtrot.ua</t>
  </si>
  <si>
    <t>Лот ПРЕСТО</t>
  </si>
  <si>
    <t>Вартість закупівлі за Лотом ПРЕСТО, грн з ПДВ</t>
  </si>
  <si>
    <t>Вартість закупівлі за Лотом ЮК, грн з ПДВ</t>
  </si>
  <si>
    <t>Лот ЮК</t>
  </si>
  <si>
    <r>
      <t xml:space="preserve">Страхування авто за видом страхування ОСЦПВ буде проводитися неодночасно (в різні місяці протягом року). </t>
    </r>
    <r>
      <rPr>
        <i/>
        <sz val="10"/>
        <rFont val="Arial"/>
        <family val="2"/>
        <charset val="204"/>
      </rPr>
      <t>Підтвердити.</t>
    </r>
  </si>
  <si>
    <t>Замовник може обрати одного або декілька Переможців в рамках цієї закупівлі.</t>
  </si>
  <si>
    <r>
      <t xml:space="preserve">Учасник може подати пропозицію:
- на весь обсяг закупівлі (всі види страхування за кожним з лотів);
 </t>
    </r>
    <r>
      <rPr>
        <i/>
        <sz val="10"/>
        <color theme="1"/>
        <rFont val="Arial"/>
        <family val="2"/>
        <charset val="204"/>
      </rPr>
      <t xml:space="preserve"> або</t>
    </r>
    <r>
      <rPr>
        <sz val="10"/>
        <color theme="1"/>
        <rFont val="Arial"/>
        <family val="2"/>
        <charset val="204"/>
      </rPr>
      <t xml:space="preserve">
- на будь-яку його частину (за будь-яким з лотів, на будь-який вид стахування заявлений в запиті).</t>
    </r>
  </si>
  <si>
    <t>З Переможцем може бути підписано один або декілька договорів за кожним з лотів.</t>
  </si>
  <si>
    <r>
      <rPr>
        <sz val="10"/>
        <rFont val="Arial"/>
        <family val="2"/>
        <charset val="204"/>
      </rPr>
      <t xml:space="preserve">Обсяги та умови закупівлі за Лотом ПРЕСТО та Лотом ЮК  зазначені у </t>
    </r>
    <r>
      <rPr>
        <u/>
        <sz val="10"/>
        <color theme="10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</si>
  <si>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Грузовой</t>
  </si>
  <si>
    <t>2001г.</t>
  </si>
  <si>
    <t>VOLVO FL-6</t>
  </si>
  <si>
    <t>П/прицеп</t>
  </si>
  <si>
    <t>Кnapen</t>
  </si>
  <si>
    <t>АА6942ХХ</t>
  </si>
  <si>
    <t>1998г.</t>
  </si>
  <si>
    <t>АА6915ВК</t>
  </si>
  <si>
    <t>1999г.</t>
  </si>
  <si>
    <t>WABASH</t>
  </si>
  <si>
    <t>АА7596XX</t>
  </si>
  <si>
    <t>1996г.</t>
  </si>
  <si>
    <t>Прицеп</t>
  </si>
  <si>
    <t>VOGELZANG</t>
  </si>
  <si>
    <t>АА8627ХХ</t>
  </si>
  <si>
    <t>NETAM</t>
  </si>
  <si>
    <t>АА8678ХХ</t>
  </si>
  <si>
    <t>1989г.</t>
  </si>
  <si>
    <t>FRUEHAUF</t>
  </si>
  <si>
    <t>АА9486XX</t>
  </si>
  <si>
    <t>1993г.</t>
  </si>
  <si>
    <t>RENDERS</t>
  </si>
  <si>
    <t>АА1560ХТ</t>
  </si>
  <si>
    <t>ГАЗ-2705</t>
  </si>
  <si>
    <t>АА7660СО</t>
  </si>
  <si>
    <t>2007г.</t>
  </si>
  <si>
    <t>Krone SDP 27</t>
  </si>
  <si>
    <t>АА2783ХТ</t>
  </si>
  <si>
    <t>1995г.</t>
  </si>
  <si>
    <t>Pakton</t>
  </si>
  <si>
    <t>АА3839ХТ</t>
  </si>
  <si>
    <t>АА3416ХТ</t>
  </si>
  <si>
    <t>Легковой</t>
  </si>
  <si>
    <t xml:space="preserve">KIA  CARNIVAL </t>
  </si>
  <si>
    <t>АА7904НО</t>
  </si>
  <si>
    <t>2008г.</t>
  </si>
  <si>
    <t>WIELTON</t>
  </si>
  <si>
    <t>АА7662ХТ</t>
  </si>
  <si>
    <t>АА5885ХТ</t>
  </si>
  <si>
    <t>АА7575ХТ</t>
  </si>
  <si>
    <t>АА7635ХТ</t>
  </si>
  <si>
    <t>АА2905ХР</t>
  </si>
  <si>
    <t>АА2908ХР</t>
  </si>
  <si>
    <t>ГАЗ-3302</t>
  </si>
  <si>
    <t>АА1981НТ</t>
  </si>
  <si>
    <t>АА2447КН</t>
  </si>
  <si>
    <t>2006г.</t>
  </si>
  <si>
    <t>МERCEDES-ВENZ  410 D</t>
  </si>
  <si>
    <t>АА2478КН</t>
  </si>
  <si>
    <t>АА3572КН</t>
  </si>
  <si>
    <t>ВН8829АО</t>
  </si>
  <si>
    <t>2005г.</t>
  </si>
  <si>
    <t>ВН2615ВА</t>
  </si>
  <si>
    <t>ГАЗ-330214</t>
  </si>
  <si>
    <t>ВН0932АН</t>
  </si>
  <si>
    <t xml:space="preserve">MERCEDES-BENZ 814D  </t>
  </si>
  <si>
    <t>АА2039КI</t>
  </si>
  <si>
    <t>АА1398КО</t>
  </si>
  <si>
    <t>АА4741КХ</t>
  </si>
  <si>
    <t>Легковой пассажирский</t>
  </si>
  <si>
    <t>VOLKSWAGEN</t>
  </si>
  <si>
    <t>АА9758МА</t>
  </si>
  <si>
    <t>2004г.</t>
  </si>
  <si>
    <t>АА9865МА</t>
  </si>
  <si>
    <t>MERCEDES-BENZ 410D</t>
  </si>
  <si>
    <t>АА9867МА</t>
  </si>
  <si>
    <t>АА0931МЕ</t>
  </si>
  <si>
    <t>АА3062МЕ</t>
  </si>
  <si>
    <t>АА6895МЕ</t>
  </si>
  <si>
    <t>АА9832МЕ</t>
  </si>
  <si>
    <t>2000г.</t>
  </si>
  <si>
    <t>ФУА N1-GA02</t>
  </si>
  <si>
    <t>АА6876МО</t>
  </si>
  <si>
    <t>АА6891МО</t>
  </si>
  <si>
    <t>ГАЗ-33021</t>
  </si>
  <si>
    <t>АА6498ІВ</t>
  </si>
  <si>
    <t xml:space="preserve">MERCEDES-BENZ  416 </t>
  </si>
  <si>
    <t>АА6618МІ</t>
  </si>
  <si>
    <t>АА6215ОВ</t>
  </si>
  <si>
    <t>АА6269ОВ</t>
  </si>
  <si>
    <t>АА4780ОЕ</t>
  </si>
  <si>
    <t>АА6970ОЕ</t>
  </si>
  <si>
    <t>АА7660ОР</t>
  </si>
  <si>
    <t>АА7666ОР</t>
  </si>
  <si>
    <t>АА4592ОР</t>
  </si>
  <si>
    <t>АА6492ЕТ</t>
  </si>
  <si>
    <t>АА6493КО</t>
  </si>
  <si>
    <t>МERCEDES-ВENZ 308D</t>
  </si>
  <si>
    <t>АА7154СА</t>
  </si>
  <si>
    <t>АА1347ОЕ</t>
  </si>
  <si>
    <t>АА9751РВ</t>
  </si>
  <si>
    <t>АА9121ОН</t>
  </si>
  <si>
    <t>АА6112МВ</t>
  </si>
  <si>
    <t>АА1953КК</t>
  </si>
  <si>
    <t>MERCEDES-BENZ  408D</t>
  </si>
  <si>
    <t>АА0463МХ</t>
  </si>
  <si>
    <t>1994г.</t>
  </si>
  <si>
    <t>HYUNDAI H-100</t>
  </si>
  <si>
    <t>АА5056ОС</t>
  </si>
  <si>
    <t>2013г.</t>
  </si>
  <si>
    <t>АА5076ОС</t>
  </si>
  <si>
    <t>АА5086ОС</t>
  </si>
  <si>
    <t>АА5093ОС</t>
  </si>
  <si>
    <t>АА9301ОС</t>
  </si>
  <si>
    <t>АА9302ОС</t>
  </si>
  <si>
    <t>АА9304ОС</t>
  </si>
  <si>
    <t>АА9305ОС</t>
  </si>
  <si>
    <t>АА9306ОС</t>
  </si>
  <si>
    <t>АА9307ОС</t>
  </si>
  <si>
    <t>АА9308ОС</t>
  </si>
  <si>
    <t>АА9309ОС</t>
  </si>
  <si>
    <t>АА9310ОС</t>
  </si>
  <si>
    <t>АА9312ОС</t>
  </si>
  <si>
    <t>АА9313ОС</t>
  </si>
  <si>
    <t>АА9314ОС</t>
  </si>
  <si>
    <t>АА9315ОС</t>
  </si>
  <si>
    <t>АА9316ОС</t>
  </si>
  <si>
    <t>АА9318ОС</t>
  </si>
  <si>
    <t>АА9326ОС</t>
  </si>
  <si>
    <t>АА6957ОЕ</t>
  </si>
  <si>
    <t>АА2398АВ</t>
  </si>
  <si>
    <t>KIA  CARNIVAL 2,9D</t>
  </si>
  <si>
    <t>АА6697КЕ</t>
  </si>
  <si>
    <t xml:space="preserve">FIAT  NUOVO  DOBLO </t>
  </si>
  <si>
    <t>АА2455ОІ</t>
  </si>
  <si>
    <t>Грузовой фургон</t>
  </si>
  <si>
    <t xml:space="preserve">RENAULT  MASTER </t>
  </si>
  <si>
    <t>АА8542ОМ</t>
  </si>
  <si>
    <t>2011г.</t>
  </si>
  <si>
    <t>АА4108КТ</t>
  </si>
  <si>
    <t>АА9077ОВ</t>
  </si>
  <si>
    <t>FORD TRANSIT VAN</t>
  </si>
  <si>
    <t>АА3740ХК</t>
  </si>
  <si>
    <t>2019г.</t>
  </si>
  <si>
    <t>АА3741ХК</t>
  </si>
  <si>
    <t>АА3742ХК</t>
  </si>
  <si>
    <t>АА3743ХК</t>
  </si>
  <si>
    <t>АА3744ХК</t>
  </si>
  <si>
    <t>АА3745ХК</t>
  </si>
  <si>
    <t>АА3746ХК</t>
  </si>
  <si>
    <t>АА9348ХК</t>
  </si>
  <si>
    <t>АА9349ХК</t>
  </si>
  <si>
    <t>АА9350ХК</t>
  </si>
  <si>
    <t>FORD TRANSIT (АНАТОЛЬ 04051U)</t>
  </si>
  <si>
    <t>АА7567ЕІ</t>
  </si>
  <si>
    <t>OPEL MOVANO</t>
  </si>
  <si>
    <t>КА7033ВА</t>
  </si>
  <si>
    <t>2016г.</t>
  </si>
  <si>
    <t>КА8919ВН</t>
  </si>
  <si>
    <t>MERCEDES-BENZ SPRINTER</t>
  </si>
  <si>
    <t>КА3846ВК</t>
  </si>
  <si>
    <t>FORD TRANSIT COURIER</t>
  </si>
  <si>
    <t>КА3847ВК</t>
  </si>
  <si>
    <t>КА9534СО</t>
  </si>
  <si>
    <t>2018г.</t>
  </si>
  <si>
    <t>КА9538СО</t>
  </si>
  <si>
    <t>Грузовой пикап</t>
  </si>
  <si>
    <t>TOYOTA HILUX</t>
  </si>
  <si>
    <t>КА2784СВ</t>
  </si>
  <si>
    <t>2021г.</t>
  </si>
  <si>
    <t>Легковий універсал</t>
  </si>
  <si>
    <t>TOYOTA SIENNA</t>
  </si>
  <si>
    <t>КА8835СС</t>
  </si>
  <si>
    <t>2015г.</t>
  </si>
  <si>
    <t>VOLKSWAGEN CRAFTER</t>
  </si>
  <si>
    <t>ВК3252СМ</t>
  </si>
  <si>
    <t>MERCEDES-BENZ SPRINTER 316 CDI</t>
  </si>
  <si>
    <t>ВК6695НІ</t>
  </si>
  <si>
    <t>2017г.</t>
  </si>
  <si>
    <t>ВК8653НІ</t>
  </si>
  <si>
    <t>ВК8815НК</t>
  </si>
  <si>
    <t xml:space="preserve">FORD TRANSIT </t>
  </si>
  <si>
    <t>ВК5504НМ</t>
  </si>
  <si>
    <t>власний</t>
  </si>
  <si>
    <t>ВИД СТРАХУВАННЯ</t>
  </si>
  <si>
    <t>ОСЦПВ</t>
  </si>
  <si>
    <t xml:space="preserve">ОСЦПВ, Відповідальність перевізника ТТН 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</si>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</sst>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₴_-;\-* #,##0.00\ _₴_-;_-* &quot;-&quot;??\ _₴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[$-FC22]d\ mmmm\ yyyy&quot; р.&quot;;@"/>
    <numFmt numFmtId="167" formatCode="[&lt;=9999999]0##\-##\-##;\(0##\)\ ###\-##\-##"/>
    <numFmt numFmtId="168" formatCode="_-* #,##0.00\ [$грн.-422]_-;\-* #,##0.00\ [$грн.-422]_-;_-* \-??\ [$грн.-422]_-;_-@_-"/>
    <numFmt numFmtId="169" formatCode="0_ ;[Red]\-0\ "/>
    <numFmt numFmtId="170" formatCode="000000"/>
    <numFmt numFmtId="174" formatCode="_-* #,##0.00\ _₴_-;\-* #,##0.00\ _₴_-;_-* &quot;-&quot;??\ _₴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C00000"/>
      <name val="Arial"/>
      <family val="2"/>
      <charset val="204"/>
    </font>
    <font>
      <i/>
      <sz val="10"/>
      <name val="Arial"/>
      <family val="2"/>
      <charset val="204"/>
    </font>
    <font>
      <u/>
      <sz val="10"/>
      <name val="Arial"/>
      <family val="2"/>
      <charset val="204"/>
    </font>
    <font>
      <sz val="7"/>
      <color theme="1"/>
      <name val="Arial"/>
      <family val="2"/>
      <charset val="204"/>
    </font>
    <font>
      <sz val="7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theme="0" tint="-0.249977111117893"/>
      <name val="Arial"/>
      <family val="2"/>
      <charset val="204"/>
    </font>
    <font>
      <sz val="8"/>
      <name val="Arial"/>
      <family val="2"/>
      <charset val="204"/>
    </font>
    <font>
      <sz val="8"/>
      <color theme="0" tint="-0.3499862666707357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53">
    <xf numFmtId="0" fontId="0" fillId="0" borderId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4" fillId="0" borderId="0"/>
    <xf numFmtId="165" fontId="14" fillId="0" borderId="0" applyFont="0" applyFill="0" applyBorder="0" applyAlignment="0" applyProtection="0"/>
    <xf numFmtId="0" fontId="20" fillId="0" borderId="0"/>
    <xf numFmtId="0" fontId="14" fillId="0" borderId="0"/>
    <xf numFmtId="0" fontId="13" fillId="0" borderId="0"/>
    <xf numFmtId="0" fontId="13" fillId="0" borderId="0"/>
    <xf numFmtId="0" fontId="16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11" fillId="0" borderId="0"/>
    <xf numFmtId="0" fontId="10" fillId="0" borderId="0"/>
    <xf numFmtId="0" fontId="16" fillId="0" borderId="0"/>
    <xf numFmtId="0" fontId="21" fillId="0" borderId="0"/>
    <xf numFmtId="0" fontId="23" fillId="0" borderId="0"/>
    <xf numFmtId="165" fontId="10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8" fillId="0" borderId="0"/>
    <xf numFmtId="165" fontId="2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43" fontId="23" fillId="0" borderId="0" applyFont="0" applyFill="0" applyBorder="0" applyAlignment="0" applyProtection="0"/>
    <xf numFmtId="0" fontId="7" fillId="0" borderId="0"/>
    <xf numFmtId="0" fontId="6" fillId="0" borderId="0"/>
    <xf numFmtId="164" fontId="23" fillId="0" borderId="0" applyFont="0" applyFill="0" applyBorder="0" applyAlignment="0" applyProtection="0"/>
    <xf numFmtId="0" fontId="6" fillId="0" borderId="0"/>
    <xf numFmtId="0" fontId="6" fillId="0" borderId="0"/>
    <xf numFmtId="3" fontId="21" fillId="0" borderId="0">
      <alignment horizontal="center"/>
    </xf>
    <xf numFmtId="3" fontId="21" fillId="0" borderId="0">
      <alignment horizontal="center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5" fillId="0" borderId="0"/>
    <xf numFmtId="0" fontId="2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7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19" fillId="0" borderId="0" xfId="0" applyFont="1" applyAlignment="1">
      <alignment vertical="top" wrapText="1"/>
    </xf>
    <xf numFmtId="0" fontId="19" fillId="0" borderId="0" xfId="46" applyFont="1" applyAlignment="1">
      <alignment vertical="top" wrapText="1"/>
    </xf>
    <xf numFmtId="43" fontId="21" fillId="0" borderId="9" xfId="47" quotePrefix="1" applyNumberFormat="1" applyFont="1" applyFill="1" applyBorder="1" applyAlignment="1">
      <alignment vertical="top" wrapText="1"/>
    </xf>
    <xf numFmtId="0" fontId="19" fillId="0" borderId="0" xfId="46" applyFont="1" applyAlignment="1">
      <alignment horizontal="center" vertical="top" wrapText="1"/>
    </xf>
    <xf numFmtId="0" fontId="19" fillId="2" borderId="9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2" borderId="12" xfId="0" applyFont="1" applyFill="1" applyBorder="1" applyAlignment="1">
      <alignment horizontal="center" vertical="top" wrapText="1"/>
    </xf>
    <xf numFmtId="43" fontId="21" fillId="0" borderId="12" xfId="47" quotePrefix="1" applyNumberFormat="1" applyFont="1" applyFill="1" applyBorder="1" applyAlignment="1">
      <alignment vertical="top" wrapText="1"/>
    </xf>
    <xf numFmtId="0" fontId="19" fillId="2" borderId="9" xfId="0" applyFont="1" applyFill="1" applyBorder="1" applyAlignment="1">
      <alignment horizontal="right" vertical="top" wrapText="1"/>
    </xf>
    <xf numFmtId="0" fontId="19" fillId="2" borderId="9" xfId="0" applyFont="1" applyFill="1" applyBorder="1" applyAlignment="1">
      <alignment vertical="top" wrapText="1"/>
    </xf>
    <xf numFmtId="0" fontId="19" fillId="2" borderId="9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 indent="1"/>
    </xf>
    <xf numFmtId="0" fontId="19" fillId="0" borderId="0" xfId="0" applyFont="1" applyAlignment="1">
      <alignment horizontal="left" vertical="top" indent="1"/>
    </xf>
    <xf numFmtId="0" fontId="19" fillId="0" borderId="0" xfId="0" applyFont="1" applyBorder="1" applyAlignment="1">
      <alignment horizontal="left" vertical="top" wrapText="1" indent="1"/>
    </xf>
    <xf numFmtId="0" fontId="19" fillId="2" borderId="0" xfId="0" applyFont="1" applyFill="1" applyBorder="1" applyAlignment="1">
      <alignment vertical="top"/>
    </xf>
    <xf numFmtId="0" fontId="18" fillId="2" borderId="5" xfId="0" applyFont="1" applyFill="1" applyBorder="1" applyAlignment="1">
      <alignment horizontal="left" vertical="top" wrapText="1" indent="1"/>
    </xf>
    <xf numFmtId="0" fontId="19" fillId="2" borderId="5" xfId="0" applyFont="1" applyFill="1" applyBorder="1" applyAlignment="1">
      <alignment horizontal="left" vertical="top" wrapText="1" indent="1"/>
    </xf>
    <xf numFmtId="0" fontId="22" fillId="2" borderId="5" xfId="0" applyFont="1" applyFill="1" applyBorder="1" applyAlignment="1">
      <alignment horizontal="left" vertical="top" wrapText="1" indent="1"/>
    </xf>
    <xf numFmtId="0" fontId="19" fillId="2" borderId="1" xfId="0" applyFont="1" applyFill="1" applyBorder="1" applyAlignment="1">
      <alignment horizontal="left" vertical="top" wrapText="1" indent="1"/>
    </xf>
    <xf numFmtId="0" fontId="27" fillId="2" borderId="5" xfId="1" applyFont="1" applyFill="1" applyBorder="1" applyAlignment="1">
      <alignment horizontal="left" vertical="top" wrapText="1" indent="1"/>
    </xf>
    <xf numFmtId="0" fontId="19" fillId="2" borderId="4" xfId="0" applyFont="1" applyFill="1" applyBorder="1" applyAlignment="1">
      <alignment horizontal="left" vertical="top" wrapText="1" indent="1"/>
    </xf>
    <xf numFmtId="166" fontId="22" fillId="2" borderId="2" xfId="0" applyNumberFormat="1" applyFont="1" applyFill="1" applyBorder="1" applyAlignment="1">
      <alignment horizontal="left" vertical="top" wrapText="1" indent="1"/>
    </xf>
    <xf numFmtId="0" fontId="19" fillId="2" borderId="3" xfId="0" applyFont="1" applyFill="1" applyBorder="1" applyAlignment="1">
      <alignment horizontal="left" vertical="top" wrapText="1" indent="1"/>
    </xf>
    <xf numFmtId="0" fontId="21" fillId="2" borderId="1" xfId="0" applyFont="1" applyFill="1" applyBorder="1" applyAlignment="1">
      <alignment horizontal="left" vertical="top" wrapText="1" indent="1"/>
    </xf>
    <xf numFmtId="0" fontId="21" fillId="2" borderId="9" xfId="0" applyFont="1" applyFill="1" applyBorder="1" applyAlignment="1">
      <alignment horizontal="left" vertical="top" wrapText="1" indent="1"/>
    </xf>
    <xf numFmtId="0" fontId="19" fillId="2" borderId="2" xfId="0" applyFont="1" applyFill="1" applyBorder="1" applyAlignment="1">
      <alignment horizontal="left" vertical="top" wrapText="1" indent="1"/>
    </xf>
    <xf numFmtId="0" fontId="27" fillId="2" borderId="10" xfId="1" applyFont="1" applyFill="1" applyBorder="1" applyAlignment="1">
      <alignment horizontal="left" vertical="top" wrapText="1" indent="1"/>
    </xf>
    <xf numFmtId="0" fontId="21" fillId="2" borderId="10" xfId="0" applyFont="1" applyFill="1" applyBorder="1" applyAlignment="1">
      <alignment horizontal="left" vertical="top" wrapText="1" indent="1"/>
    </xf>
    <xf numFmtId="0" fontId="19" fillId="2" borderId="0" xfId="0" applyFont="1" applyFill="1" applyBorder="1" applyAlignment="1">
      <alignment horizontal="left" vertical="top" wrapText="1" indent="1"/>
    </xf>
    <xf numFmtId="0" fontId="19" fillId="2" borderId="5" xfId="0" quotePrefix="1" applyFont="1" applyFill="1" applyBorder="1" applyAlignment="1">
      <alignment horizontal="left" vertical="top" wrapText="1" indent="2"/>
    </xf>
    <xf numFmtId="0" fontId="21" fillId="2" borderId="5" xfId="0" quotePrefix="1" applyFont="1" applyFill="1" applyBorder="1" applyAlignment="1">
      <alignment horizontal="left" vertical="top" wrapText="1" indent="2"/>
    </xf>
    <xf numFmtId="0" fontId="18" fillId="2" borderId="0" xfId="46" applyFont="1" applyFill="1" applyAlignment="1">
      <alignment vertical="top" wrapText="1"/>
    </xf>
    <xf numFmtId="0" fontId="29" fillId="0" borderId="0" xfId="0" applyFont="1" applyAlignment="1">
      <alignment vertical="top"/>
    </xf>
    <xf numFmtId="0" fontId="18" fillId="2" borderId="0" xfId="0" applyFont="1" applyFill="1" applyBorder="1" applyAlignment="1">
      <alignment horizontal="left" vertical="center" indent="2"/>
    </xf>
    <xf numFmtId="0" fontId="32" fillId="2" borderId="9" xfId="0" applyFont="1" applyFill="1" applyBorder="1" applyAlignment="1">
      <alignment horizontal="left" vertical="top" wrapText="1"/>
    </xf>
    <xf numFmtId="0" fontId="33" fillId="2" borderId="9" xfId="0" applyFont="1" applyFill="1" applyBorder="1" applyAlignment="1">
      <alignment vertical="center" wrapText="1"/>
    </xf>
    <xf numFmtId="0" fontId="32" fillId="2" borderId="9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top" wrapText="1" indent="1"/>
    </xf>
    <xf numFmtId="0" fontId="19" fillId="2" borderId="5" xfId="0" applyFont="1" applyFill="1" applyBorder="1" applyAlignment="1">
      <alignment horizontal="left" vertical="top" wrapText="1" indent="1"/>
    </xf>
    <xf numFmtId="43" fontId="21" fillId="0" borderId="9" xfId="83" quotePrefix="1" applyNumberFormat="1" applyFont="1" applyFill="1" applyBorder="1" applyAlignment="1">
      <alignment vertical="top" wrapText="1"/>
    </xf>
    <xf numFmtId="43" fontId="21" fillId="0" borderId="12" xfId="83" quotePrefix="1" applyNumberFormat="1" applyFont="1" applyFill="1" applyBorder="1" applyAlignment="1">
      <alignment vertical="top" wrapText="1"/>
    </xf>
    <xf numFmtId="0" fontId="34" fillId="2" borderId="9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vertical="top" wrapText="1"/>
    </xf>
    <xf numFmtId="0" fontId="18" fillId="2" borderId="13" xfId="0" applyFont="1" applyFill="1" applyBorder="1" applyAlignment="1">
      <alignment vertical="top" wrapText="1"/>
    </xf>
    <xf numFmtId="0" fontId="18" fillId="2" borderId="12" xfId="0" applyFont="1" applyFill="1" applyBorder="1" applyAlignment="1">
      <alignment vertical="top" wrapText="1"/>
    </xf>
    <xf numFmtId="0" fontId="18" fillId="0" borderId="0" xfId="46" applyFont="1" applyAlignment="1">
      <alignment horizontal="center" vertical="top" wrapText="1"/>
    </xf>
    <xf numFmtId="0" fontId="32" fillId="2" borderId="4" xfId="0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center" vertical="top" wrapText="1"/>
    </xf>
    <xf numFmtId="43" fontId="21" fillId="0" borderId="16" xfId="47" quotePrefix="1" applyNumberFormat="1" applyFont="1" applyFill="1" applyBorder="1" applyAlignment="1">
      <alignment vertical="top" wrapText="1"/>
    </xf>
    <xf numFmtId="43" fontId="21" fillId="0" borderId="4" xfId="47" quotePrefix="1" applyNumberFormat="1" applyFont="1" applyFill="1" applyBorder="1" applyAlignment="1">
      <alignment vertical="top" wrapText="1"/>
    </xf>
    <xf numFmtId="43" fontId="21" fillId="0" borderId="16" xfId="83" quotePrefix="1" applyNumberFormat="1" applyFont="1" applyFill="1" applyBorder="1" applyAlignment="1">
      <alignment vertical="top" wrapText="1"/>
    </xf>
    <xf numFmtId="43" fontId="21" fillId="0" borderId="4" xfId="83" quotePrefix="1" applyNumberFormat="1" applyFont="1" applyFill="1" applyBorder="1" applyAlignment="1">
      <alignment vertical="top" wrapText="1"/>
    </xf>
    <xf numFmtId="0" fontId="18" fillId="2" borderId="8" xfId="0" applyFont="1" applyFill="1" applyBorder="1" applyAlignment="1">
      <alignment vertical="top" wrapText="1"/>
    </xf>
    <xf numFmtId="0" fontId="18" fillId="2" borderId="14" xfId="0" applyFont="1" applyFill="1" applyBorder="1" applyAlignment="1">
      <alignment vertical="top" wrapText="1"/>
    </xf>
    <xf numFmtId="0" fontId="18" fillId="2" borderId="15" xfId="0" applyFont="1" applyFill="1" applyBorder="1" applyAlignment="1">
      <alignment vertical="top" wrapText="1"/>
    </xf>
    <xf numFmtId="0" fontId="18" fillId="4" borderId="11" xfId="46" applyFont="1" applyFill="1" applyBorder="1" applyAlignment="1">
      <alignment vertical="top" wrapText="1"/>
    </xf>
    <xf numFmtId="0" fontId="22" fillId="3" borderId="13" xfId="0" applyFont="1" applyFill="1" applyBorder="1" applyAlignment="1">
      <alignment vertical="center"/>
    </xf>
    <xf numFmtId="0" fontId="22" fillId="3" borderId="13" xfId="0" applyFont="1" applyFill="1" applyBorder="1" applyAlignment="1">
      <alignment horizontal="right" vertical="center"/>
    </xf>
    <xf numFmtId="168" fontId="22" fillId="3" borderId="13" xfId="17" applyNumberFormat="1" applyFont="1" applyFill="1" applyBorder="1" applyAlignment="1" applyProtection="1">
      <alignment horizontal="center" vertical="center" wrapText="1"/>
    </xf>
    <xf numFmtId="168" fontId="22" fillId="3" borderId="12" xfId="17" applyNumberFormat="1" applyFont="1" applyFill="1" applyBorder="1" applyAlignment="1" applyProtection="1">
      <alignment horizontal="center" vertical="center" wrapText="1"/>
    </xf>
    <xf numFmtId="0" fontId="34" fillId="2" borderId="9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left" vertical="center" wrapText="1" indent="1"/>
    </xf>
    <xf numFmtId="0" fontId="21" fillId="2" borderId="5" xfId="1" applyFont="1" applyFill="1" applyBorder="1" applyAlignment="1">
      <alignment horizontal="left" vertical="center" wrapText="1" indent="1"/>
    </xf>
    <xf numFmtId="0" fontId="27" fillId="2" borderId="5" xfId="1" applyFont="1" applyFill="1" applyBorder="1" applyAlignment="1">
      <alignment horizontal="left" vertical="center" wrapText="1" indent="1"/>
    </xf>
    <xf numFmtId="0" fontId="18" fillId="2" borderId="9" xfId="0" applyFont="1" applyFill="1" applyBorder="1" applyAlignment="1">
      <alignment horizontal="left" vertical="top" wrapText="1" indent="1"/>
    </xf>
    <xf numFmtId="0" fontId="18" fillId="2" borderId="4" xfId="0" applyFont="1" applyFill="1" applyBorder="1" applyAlignment="1">
      <alignment horizontal="left" vertical="top" wrapText="1" indent="1"/>
    </xf>
    <xf numFmtId="0" fontId="18" fillId="2" borderId="10" xfId="0" applyFont="1" applyFill="1" applyBorder="1" applyAlignment="1">
      <alignment horizontal="left" vertical="top" wrapText="1" indent="1"/>
    </xf>
    <xf numFmtId="0" fontId="18" fillId="2" borderId="0" xfId="0" applyFont="1" applyFill="1" applyBorder="1" applyAlignment="1">
      <alignment horizontal="left" vertical="top" indent="1"/>
    </xf>
    <xf numFmtId="0" fontId="19" fillId="5" borderId="9" xfId="0" applyFont="1" applyFill="1" applyBorder="1" applyAlignment="1">
      <alignment horizontal="center" vertical="top" wrapText="1"/>
    </xf>
    <xf numFmtId="0" fontId="19" fillId="5" borderId="4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left" vertical="top" wrapText="1" indent="1"/>
    </xf>
    <xf numFmtId="0" fontId="18" fillId="2" borderId="10" xfId="0" applyFont="1" applyFill="1" applyBorder="1" applyAlignment="1">
      <alignment horizontal="left" vertical="top" wrapText="1" indent="1"/>
    </xf>
    <xf numFmtId="0" fontId="18" fillId="2" borderId="11" xfId="0" applyFont="1" applyFill="1" applyBorder="1" applyAlignment="1">
      <alignment horizontal="left" vertical="top" wrapText="1" indent="1"/>
    </xf>
    <xf numFmtId="0" fontId="18" fillId="2" borderId="0" xfId="0" applyFont="1" applyFill="1" applyBorder="1" applyAlignment="1">
      <alignment horizontal="left" vertical="top" wrapText="1" indent="1"/>
    </xf>
    <xf numFmtId="0" fontId="18" fillId="2" borderId="5" xfId="0" applyFont="1" applyFill="1" applyBorder="1" applyAlignment="1">
      <alignment horizontal="left" vertical="top" wrapText="1" indent="1"/>
    </xf>
    <xf numFmtId="0" fontId="18" fillId="2" borderId="7" xfId="0" applyFont="1" applyFill="1" applyBorder="1" applyAlignment="1">
      <alignment horizontal="left" vertical="top" wrapText="1" indent="1"/>
    </xf>
    <xf numFmtId="0" fontId="18" fillId="2" borderId="6" xfId="0" applyFont="1" applyFill="1" applyBorder="1" applyAlignment="1">
      <alignment horizontal="left" vertical="top" wrapText="1" indent="1"/>
    </xf>
    <xf numFmtId="0" fontId="18" fillId="2" borderId="8" xfId="0" applyFont="1" applyFill="1" applyBorder="1" applyAlignment="1">
      <alignment horizontal="left" vertical="top" wrapText="1" indent="1"/>
    </xf>
    <xf numFmtId="0" fontId="21" fillId="0" borderId="12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167" fontId="21" fillId="0" borderId="12" xfId="0" applyNumberFormat="1" applyFont="1" applyFill="1" applyBorder="1" applyAlignment="1">
      <alignment horizontal="left" vertical="top" wrapText="1"/>
    </xf>
    <xf numFmtId="167" fontId="21" fillId="0" borderId="9" xfId="0" applyNumberFormat="1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 indent="1"/>
    </xf>
    <xf numFmtId="0" fontId="19" fillId="2" borderId="9" xfId="0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left" vertical="top" wrapText="1"/>
    </xf>
    <xf numFmtId="0" fontId="34" fillId="2" borderId="9" xfId="0" applyFont="1" applyFill="1" applyBorder="1" applyAlignment="1">
      <alignment horizontal="left" vertical="top" wrapText="1"/>
    </xf>
    <xf numFmtId="0" fontId="34" fillId="2" borderId="4" xfId="0" applyFont="1" applyFill="1" applyBorder="1" applyAlignment="1">
      <alignment horizontal="left" vertical="top" wrapText="1"/>
    </xf>
    <xf numFmtId="0" fontId="32" fillId="2" borderId="9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vertical="center" wrapText="1"/>
    </xf>
    <xf numFmtId="0" fontId="21" fillId="2" borderId="9" xfId="48" applyFont="1" applyFill="1" applyBorder="1" applyAlignment="1">
      <alignment horizontal="left" vertical="top" wrapText="1" indent="1"/>
    </xf>
    <xf numFmtId="0" fontId="21" fillId="0" borderId="9" xfId="48" applyFont="1" applyFill="1" applyBorder="1" applyAlignment="1">
      <alignment horizontal="left" vertical="top" wrapText="1" indent="1"/>
    </xf>
    <xf numFmtId="0" fontId="19" fillId="2" borderId="9" xfId="0" applyFont="1" applyFill="1" applyBorder="1" applyAlignment="1">
      <alignment horizontal="left" vertical="top" wrapText="1" indent="1"/>
    </xf>
    <xf numFmtId="0" fontId="19" fillId="2" borderId="4" xfId="0" applyFont="1" applyFill="1" applyBorder="1" applyAlignment="1">
      <alignment horizontal="right" vertical="top" wrapText="1"/>
    </xf>
    <xf numFmtId="0" fontId="19" fillId="2" borderId="5" xfId="0" applyFont="1" applyFill="1" applyBorder="1" applyAlignment="1">
      <alignment horizontal="right" vertical="top" wrapText="1"/>
    </xf>
    <xf numFmtId="0" fontId="18" fillId="2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/>
    </xf>
    <xf numFmtId="0" fontId="21" fillId="2" borderId="9" xfId="45" applyFont="1" applyFill="1" applyBorder="1" applyAlignment="1">
      <alignment horizontal="left"/>
    </xf>
    <xf numFmtId="0" fontId="21" fillId="2" borderId="9" xfId="0" applyFont="1" applyFill="1" applyBorder="1" applyAlignment="1">
      <alignment horizontal="left" vertical="center"/>
    </xf>
    <xf numFmtId="0" fontId="21" fillId="2" borderId="9" xfId="18" applyFont="1" applyFill="1" applyBorder="1" applyAlignment="1">
      <alignment horizontal="left"/>
    </xf>
    <xf numFmtId="0" fontId="21" fillId="2" borderId="9" xfId="12" applyFont="1" applyFill="1" applyBorder="1" applyAlignment="1">
      <alignment horizontal="left"/>
    </xf>
    <xf numFmtId="0" fontId="21" fillId="2" borderId="9" xfId="84" applyFont="1" applyFill="1" applyBorder="1" applyAlignment="1">
      <alignment horizontal="left" vertical="center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left" vertical="center"/>
    </xf>
    <xf numFmtId="169" fontId="19" fillId="2" borderId="0" xfId="0" applyNumberFormat="1" applyFont="1" applyFill="1" applyAlignment="1">
      <alignment horizontal="left" vertical="center"/>
    </xf>
    <xf numFmtId="0" fontId="21" fillId="2" borderId="9" xfId="2" applyFont="1" applyFill="1" applyBorder="1" applyAlignment="1">
      <alignment horizontal="left"/>
    </xf>
    <xf numFmtId="1" fontId="21" fillId="2" borderId="9" xfId="2" applyNumberFormat="1" applyFont="1" applyFill="1" applyBorder="1" applyAlignment="1">
      <alignment horizontal="left"/>
    </xf>
    <xf numFmtId="169" fontId="21" fillId="2" borderId="9" xfId="0" applyNumberFormat="1" applyFont="1" applyFill="1" applyBorder="1" applyAlignment="1">
      <alignment horizontal="left" vertical="center"/>
    </xf>
    <xf numFmtId="0" fontId="21" fillId="2" borderId="9" xfId="85" applyFont="1" applyFill="1" applyBorder="1" applyAlignment="1">
      <alignment horizontal="left"/>
    </xf>
    <xf numFmtId="0" fontId="19" fillId="2" borderId="9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169" fontId="19" fillId="2" borderId="9" xfId="0" applyNumberFormat="1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34" fillId="2" borderId="9" xfId="0" applyFont="1" applyFill="1" applyBorder="1" applyAlignment="1">
      <alignment horizontal="left" vertical="top" wrapText="1"/>
    </xf>
    <xf numFmtId="0" fontId="19" fillId="2" borderId="0" xfId="0" applyFont="1" applyFill="1" applyAlignment="1"/>
    <xf numFmtId="169" fontId="19" fillId="2" borderId="9" xfId="0" applyNumberFormat="1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38" fillId="2" borderId="9" xfId="0" applyFont="1" applyFill="1" applyBorder="1" applyAlignment="1">
      <alignment horizontal="left"/>
    </xf>
    <xf numFmtId="1" fontId="38" fillId="2" borderId="9" xfId="0" applyNumberFormat="1" applyFont="1" applyFill="1" applyBorder="1" applyAlignment="1">
      <alignment horizontal="left"/>
    </xf>
    <xf numFmtId="0" fontId="38" fillId="2" borderId="9" xfId="0" applyFont="1" applyFill="1" applyBorder="1" applyAlignment="1">
      <alignment horizontal="left" vertical="center"/>
    </xf>
    <xf numFmtId="0" fontId="38" fillId="2" borderId="9" xfId="18" applyFont="1" applyFill="1" applyBorder="1" applyAlignment="1">
      <alignment horizontal="left"/>
    </xf>
    <xf numFmtId="170" fontId="38" fillId="2" borderId="9" xfId="0" applyNumberFormat="1" applyFont="1" applyFill="1" applyBorder="1" applyAlignment="1">
      <alignment horizontal="left"/>
    </xf>
    <xf numFmtId="1" fontId="38" fillId="2" borderId="9" xfId="84" applyNumberFormat="1" applyFont="1" applyFill="1" applyBorder="1" applyAlignment="1">
      <alignment horizontal="left" vertical="center"/>
    </xf>
    <xf numFmtId="1" fontId="38" fillId="2" borderId="9" xfId="4" applyNumberFormat="1" applyFont="1" applyFill="1" applyBorder="1" applyAlignment="1">
      <alignment horizontal="left"/>
    </xf>
    <xf numFmtId="1" fontId="38" fillId="2" borderId="9" xfId="0" applyNumberFormat="1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vertical="center"/>
    </xf>
    <xf numFmtId="0" fontId="34" fillId="2" borderId="9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horizontal="left"/>
    </xf>
    <xf numFmtId="0" fontId="39" fillId="2" borderId="9" xfId="18" applyFont="1" applyFill="1" applyBorder="1" applyAlignment="1">
      <alignment horizontal="left"/>
    </xf>
    <xf numFmtId="169" fontId="34" fillId="2" borderId="9" xfId="0" applyNumberFormat="1" applyFont="1" applyFill="1" applyBorder="1" applyAlignment="1">
      <alignment horizontal="left" vertical="center"/>
    </xf>
    <xf numFmtId="0" fontId="34" fillId="2" borderId="0" xfId="0" applyFont="1" applyFill="1" applyAlignment="1"/>
    <xf numFmtId="0" fontId="40" fillId="2" borderId="0" xfId="0" applyFont="1" applyFill="1" applyAlignment="1">
      <alignment horizontal="left" vertical="center"/>
    </xf>
    <xf numFmtId="0" fontId="40" fillId="2" borderId="9" xfId="0" applyFont="1" applyFill="1" applyBorder="1" applyAlignment="1">
      <alignment horizontal="left" vertical="top" wrapText="1"/>
    </xf>
    <xf numFmtId="0" fontId="40" fillId="2" borderId="9" xfId="0" applyFont="1" applyFill="1" applyBorder="1" applyAlignment="1">
      <alignment vertical="top" wrapText="1"/>
    </xf>
    <xf numFmtId="0" fontId="40" fillId="2" borderId="0" xfId="0" applyFont="1" applyFill="1" applyAlignment="1">
      <alignment vertical="center"/>
    </xf>
  </cellXfs>
  <cellStyles count="153">
    <cellStyle name="Excel Built-in Normal" xfId="13" xr:uid="{00000000-0005-0000-0000-000000000000}"/>
    <cellStyle name="Normal 2 2" xfId="6" xr:uid="{00000000-0005-0000-0000-000001000000}"/>
    <cellStyle name="Normal_62C79F3C" xfId="10" xr:uid="{00000000-0005-0000-0000-000002000000}"/>
    <cellStyle name="TableStyleLight1" xfId="11" xr:uid="{00000000-0005-0000-0000-000003000000}"/>
    <cellStyle name="Гіперпосилання" xfId="1" builtinId="8"/>
    <cellStyle name="Звичайний" xfId="0" builtinId="0"/>
    <cellStyle name="Обычный 10" xfId="42" xr:uid="{00000000-0005-0000-0000-000006000000}"/>
    <cellStyle name="Обычный 12" xfId="7" xr:uid="{00000000-0005-0000-0000-000007000000}"/>
    <cellStyle name="Обычный 12 2" xfId="23" xr:uid="{00000000-0005-0000-0000-000008000000}"/>
    <cellStyle name="Обычный 12 2 2" xfId="61" xr:uid="{00000000-0005-0000-0000-000009000000}"/>
    <cellStyle name="Обычный 12 2 2 2" xfId="130" xr:uid="{00000000-0005-0000-0000-000009000000}"/>
    <cellStyle name="Обычный 12 2 3" xfId="97" xr:uid="{00000000-0005-0000-0000-000008000000}"/>
    <cellStyle name="Обычный 12 3" xfId="52" xr:uid="{00000000-0005-0000-0000-00000A000000}"/>
    <cellStyle name="Обычный 12 3 2" xfId="121" xr:uid="{00000000-0005-0000-0000-00000A000000}"/>
    <cellStyle name="Обычный 12 4" xfId="88" xr:uid="{00000000-0005-0000-0000-000007000000}"/>
    <cellStyle name="Обычный 14" xfId="9" xr:uid="{00000000-0005-0000-0000-00000B000000}"/>
    <cellStyle name="Обычный 14 2" xfId="25" xr:uid="{00000000-0005-0000-0000-00000C000000}"/>
    <cellStyle name="Обычный 14 2 2" xfId="63" xr:uid="{00000000-0005-0000-0000-00000D000000}"/>
    <cellStyle name="Обычный 14 2 2 2" xfId="132" xr:uid="{00000000-0005-0000-0000-00000D000000}"/>
    <cellStyle name="Обычный 14 2 3" xfId="99" xr:uid="{00000000-0005-0000-0000-00000C000000}"/>
    <cellStyle name="Обычный 14 3" xfId="39" xr:uid="{00000000-0005-0000-0000-00000E000000}"/>
    <cellStyle name="Обычный 14 3 2" xfId="74" xr:uid="{00000000-0005-0000-0000-00000F000000}"/>
    <cellStyle name="Обычный 14 3 2 2" xfId="143" xr:uid="{00000000-0005-0000-0000-00000F000000}"/>
    <cellStyle name="Обычный 14 3 3" xfId="111" xr:uid="{00000000-0005-0000-0000-00000E000000}"/>
    <cellStyle name="Обычный 14 4" xfId="54" xr:uid="{00000000-0005-0000-0000-000010000000}"/>
    <cellStyle name="Обычный 14 4 2" xfId="123" xr:uid="{00000000-0005-0000-0000-000010000000}"/>
    <cellStyle name="Обычный 14 5" xfId="90" xr:uid="{00000000-0005-0000-0000-00000B000000}"/>
    <cellStyle name="Обычный 2" xfId="2" xr:uid="{00000000-0005-0000-0000-000011000000}"/>
    <cellStyle name="Обычный 2 2" xfId="17" xr:uid="{00000000-0005-0000-0000-000012000000}"/>
    <cellStyle name="Обычный 2 3" xfId="18" xr:uid="{00000000-0005-0000-0000-000013000000}"/>
    <cellStyle name="Обычный 3" xfId="4" xr:uid="{00000000-0005-0000-0000-000014000000}"/>
    <cellStyle name="Обычный 3 2" xfId="19" xr:uid="{00000000-0005-0000-0000-000015000000}"/>
    <cellStyle name="Обычный 3 2 2 2" xfId="41" xr:uid="{00000000-0005-0000-0000-000016000000}"/>
    <cellStyle name="Обычный 3 3" xfId="21" xr:uid="{00000000-0005-0000-0000-000017000000}"/>
    <cellStyle name="Обычный 3 3 2" xfId="59" xr:uid="{00000000-0005-0000-0000-000018000000}"/>
    <cellStyle name="Обычный 3 3 2 2" xfId="128" xr:uid="{00000000-0005-0000-0000-000018000000}"/>
    <cellStyle name="Обычный 3 3 3" xfId="95" xr:uid="{00000000-0005-0000-0000-000017000000}"/>
    <cellStyle name="Обычный 3 4" xfId="30" xr:uid="{00000000-0005-0000-0000-000019000000}"/>
    <cellStyle name="Обычный 3 4 2" xfId="68" xr:uid="{00000000-0005-0000-0000-00001A000000}"/>
    <cellStyle name="Обычный 3 4 2 2" xfId="137" xr:uid="{00000000-0005-0000-0000-00001A000000}"/>
    <cellStyle name="Обычный 3 4 3" xfId="104" xr:uid="{00000000-0005-0000-0000-000019000000}"/>
    <cellStyle name="Обычный 3 5" xfId="37" xr:uid="{00000000-0005-0000-0000-00001B000000}"/>
    <cellStyle name="Обычный 3 5 2" xfId="73" xr:uid="{00000000-0005-0000-0000-00001C000000}"/>
    <cellStyle name="Обычный 3 5 2 2" xfId="142" xr:uid="{00000000-0005-0000-0000-00001C000000}"/>
    <cellStyle name="Обычный 3 5 3" xfId="110" xr:uid="{00000000-0005-0000-0000-00001B000000}"/>
    <cellStyle name="Обычный 3 6" xfId="43" xr:uid="{00000000-0005-0000-0000-00001D000000}"/>
    <cellStyle name="Обычный 3 6 2" xfId="76" xr:uid="{00000000-0005-0000-0000-00001E000000}"/>
    <cellStyle name="Обычный 3 6 2 2" xfId="145" xr:uid="{00000000-0005-0000-0000-00001E000000}"/>
    <cellStyle name="Обычный 3 6 3" xfId="113" xr:uid="{00000000-0005-0000-0000-00001D000000}"/>
    <cellStyle name="Обычный 3 7" xfId="46" xr:uid="{00000000-0005-0000-0000-00001F000000}"/>
    <cellStyle name="Обычный 3 7 2" xfId="79" xr:uid="{00000000-0005-0000-0000-000020000000}"/>
    <cellStyle name="Обычный 3 7 2 2" xfId="148" xr:uid="{00000000-0005-0000-0000-000020000000}"/>
    <cellStyle name="Обычный 3 7 3" xfId="82" xr:uid="{2B7AD9E1-90E7-4413-A02C-01143E325174}"/>
    <cellStyle name="Обычный 3 7 3 2" xfId="151" xr:uid="{2B7AD9E1-90E7-4413-A02C-01143E325174}"/>
    <cellStyle name="Обычный 3 7 4" xfId="116" xr:uid="{00000000-0005-0000-0000-00001F000000}"/>
    <cellStyle name="Обычный 3 8" xfId="50" xr:uid="{00000000-0005-0000-0000-000021000000}"/>
    <cellStyle name="Обычный 3 8 2" xfId="119" xr:uid="{00000000-0005-0000-0000-000021000000}"/>
    <cellStyle name="Обычный 3 9" xfId="86" xr:uid="{00000000-0005-0000-0000-000014000000}"/>
    <cellStyle name="Обычный 31" xfId="14" xr:uid="{00000000-0005-0000-0000-000022000000}"/>
    <cellStyle name="Обычный 4" xfId="8" xr:uid="{00000000-0005-0000-0000-000023000000}"/>
    <cellStyle name="Обычный 4 2" xfId="24" xr:uid="{00000000-0005-0000-0000-000024000000}"/>
    <cellStyle name="Обычный 4 2 2" xfId="62" xr:uid="{00000000-0005-0000-0000-000025000000}"/>
    <cellStyle name="Обычный 4 2 2 2" xfId="131" xr:uid="{00000000-0005-0000-0000-000025000000}"/>
    <cellStyle name="Обычный 4 2 3" xfId="98" xr:uid="{00000000-0005-0000-0000-000024000000}"/>
    <cellStyle name="Обычный 4 3" xfId="32" xr:uid="{00000000-0005-0000-0000-000026000000}"/>
    <cellStyle name="Обычный 4 3 2" xfId="69" xr:uid="{00000000-0005-0000-0000-000027000000}"/>
    <cellStyle name="Обычный 4 3 2 2" xfId="138" xr:uid="{00000000-0005-0000-0000-000027000000}"/>
    <cellStyle name="Обычный 4 3 3" xfId="105" xr:uid="{00000000-0005-0000-0000-000026000000}"/>
    <cellStyle name="Обычный 4 4" xfId="40" xr:uid="{00000000-0005-0000-0000-000028000000}"/>
    <cellStyle name="Обычный 4 4 2" xfId="75" xr:uid="{00000000-0005-0000-0000-000029000000}"/>
    <cellStyle name="Обычный 4 4 2 2" xfId="144" xr:uid="{00000000-0005-0000-0000-000029000000}"/>
    <cellStyle name="Обычный 4 4 3" xfId="112" xr:uid="{00000000-0005-0000-0000-000028000000}"/>
    <cellStyle name="Обычный 4 5" xfId="44" xr:uid="{00000000-0005-0000-0000-00002A000000}"/>
    <cellStyle name="Обычный 4 5 2" xfId="77" xr:uid="{00000000-0005-0000-0000-00002B000000}"/>
    <cellStyle name="Обычный 4 5 2 2" xfId="146" xr:uid="{00000000-0005-0000-0000-00002B000000}"/>
    <cellStyle name="Обычный 4 5 3" xfId="114" xr:uid="{00000000-0005-0000-0000-00002A000000}"/>
    <cellStyle name="Обычный 4 6" xfId="47" xr:uid="{00000000-0005-0000-0000-00002C000000}"/>
    <cellStyle name="Обычный 4 6 2" xfId="80" xr:uid="{00000000-0005-0000-0000-00002D000000}"/>
    <cellStyle name="Обычный 4 6 2 2" xfId="149" xr:uid="{00000000-0005-0000-0000-00002D000000}"/>
    <cellStyle name="Обычный 4 6 3" xfId="83" xr:uid="{89A4C228-2EAF-4D88-88CC-0DC283B1994E}"/>
    <cellStyle name="Обычный 4 6 3 2" xfId="152" xr:uid="{89A4C228-2EAF-4D88-88CC-0DC283B1994E}"/>
    <cellStyle name="Обычный 4 6 4" xfId="117" xr:uid="{00000000-0005-0000-0000-00002C000000}"/>
    <cellStyle name="Обычный 4 7" xfId="53" xr:uid="{00000000-0005-0000-0000-00002E000000}"/>
    <cellStyle name="Обычный 4 7 2" xfId="122" xr:uid="{00000000-0005-0000-0000-00002E000000}"/>
    <cellStyle name="Обычный 4 8" xfId="89" xr:uid="{00000000-0005-0000-0000-000023000000}"/>
    <cellStyle name="Обычный 5" xfId="12" xr:uid="{00000000-0005-0000-0000-00002F000000}"/>
    <cellStyle name="Обычный 5 2" xfId="16" xr:uid="{00000000-0005-0000-0000-000030000000}"/>
    <cellStyle name="Обычный 5 2 2" xfId="28" xr:uid="{00000000-0005-0000-0000-000031000000}"/>
    <cellStyle name="Обычный 5 2 2 2" xfId="66" xr:uid="{00000000-0005-0000-0000-000032000000}"/>
    <cellStyle name="Обычный 5 2 2 2 2" xfId="135" xr:uid="{00000000-0005-0000-0000-000032000000}"/>
    <cellStyle name="Обычный 5 2 2 3" xfId="102" xr:uid="{00000000-0005-0000-0000-000031000000}"/>
    <cellStyle name="Обычный 5 2 3" xfId="57" xr:uid="{00000000-0005-0000-0000-000033000000}"/>
    <cellStyle name="Обычный 5 2 3 2" xfId="126" xr:uid="{00000000-0005-0000-0000-000033000000}"/>
    <cellStyle name="Обычный 5 2 4" xfId="93" xr:uid="{00000000-0005-0000-0000-000030000000}"/>
    <cellStyle name="Обычный 5 3" xfId="26" xr:uid="{00000000-0005-0000-0000-000034000000}"/>
    <cellStyle name="Обычный 5 3 2" xfId="64" xr:uid="{00000000-0005-0000-0000-000035000000}"/>
    <cellStyle name="Обычный 5 3 2 2" xfId="133" xr:uid="{00000000-0005-0000-0000-000035000000}"/>
    <cellStyle name="Обычный 5 3 3" xfId="100" xr:uid="{00000000-0005-0000-0000-000034000000}"/>
    <cellStyle name="Обычный 5 4" xfId="34" xr:uid="{00000000-0005-0000-0000-000036000000}"/>
    <cellStyle name="Обычный 5 4 2" xfId="71" xr:uid="{00000000-0005-0000-0000-000037000000}"/>
    <cellStyle name="Обычный 5 4 2 2" xfId="140" xr:uid="{00000000-0005-0000-0000-000037000000}"/>
    <cellStyle name="Обычный 5 4 3" xfId="107" xr:uid="{00000000-0005-0000-0000-000036000000}"/>
    <cellStyle name="Обычный 5 5" xfId="36" xr:uid="{00000000-0005-0000-0000-000038000000}"/>
    <cellStyle name="Обычный 5 5 2" xfId="72" xr:uid="{00000000-0005-0000-0000-000039000000}"/>
    <cellStyle name="Обычный 5 5 2 2" xfId="141" xr:uid="{00000000-0005-0000-0000-000039000000}"/>
    <cellStyle name="Обычный 5 5 3" xfId="109" xr:uid="{00000000-0005-0000-0000-000038000000}"/>
    <cellStyle name="Обычный 5 6" xfId="55" xr:uid="{00000000-0005-0000-0000-00003A000000}"/>
    <cellStyle name="Обычный 5 6 2" xfId="124" xr:uid="{00000000-0005-0000-0000-00003A000000}"/>
    <cellStyle name="Обычный 5 7" xfId="91" xr:uid="{00000000-0005-0000-0000-00002F000000}"/>
    <cellStyle name="Обычный 6" xfId="45" xr:uid="{00000000-0005-0000-0000-00003B000000}"/>
    <cellStyle name="Обычный 6 2" xfId="78" xr:uid="{00000000-0005-0000-0000-00003C000000}"/>
    <cellStyle name="Обычный 6 2 2" xfId="147" xr:uid="{00000000-0005-0000-0000-00003C000000}"/>
    <cellStyle name="Обычный 6 3" xfId="115" xr:uid="{00000000-0005-0000-0000-00003B000000}"/>
    <cellStyle name="Обычный 8" xfId="15" xr:uid="{00000000-0005-0000-0000-00003D000000}"/>
    <cellStyle name="Обычный 8 2" xfId="27" xr:uid="{00000000-0005-0000-0000-00003E000000}"/>
    <cellStyle name="Обычный 8 2 2" xfId="65" xr:uid="{00000000-0005-0000-0000-00003F000000}"/>
    <cellStyle name="Обычный 8 2 2 2" xfId="134" xr:uid="{00000000-0005-0000-0000-00003F000000}"/>
    <cellStyle name="Обычный 8 2 3" xfId="101" xr:uid="{00000000-0005-0000-0000-00003E000000}"/>
    <cellStyle name="Обычный 8 3" xfId="56" xr:uid="{00000000-0005-0000-0000-000040000000}"/>
    <cellStyle name="Обычный 8 3 2" xfId="125" xr:uid="{00000000-0005-0000-0000-000040000000}"/>
    <cellStyle name="Обычный 8 4" xfId="92" xr:uid="{00000000-0005-0000-0000-00003D000000}"/>
    <cellStyle name="Обычный 9" xfId="49" xr:uid="{00000000-0005-0000-0000-000041000000}"/>
    <cellStyle name="Обычный 9 2" xfId="81" xr:uid="{00000000-0005-0000-0000-000042000000}"/>
    <cellStyle name="Обычный 9 2 2" xfId="150" xr:uid="{00000000-0005-0000-0000-000042000000}"/>
    <cellStyle name="Обычный 9 3" xfId="118" xr:uid="{00000000-0005-0000-0000-000041000000}"/>
    <cellStyle name="Обычный_1.3. Шаблон спецификации" xfId="48" xr:uid="{00000000-0005-0000-0000-000043000000}"/>
    <cellStyle name="Обычный_Лист1" xfId="84" xr:uid="{8C5915C7-E08F-45C3-8A32-E90C7405DF9B}"/>
    <cellStyle name="Обычный_Транспорт Украина" xfId="85" xr:uid="{83091521-6239-405C-BE8F-A4742973F114}"/>
    <cellStyle name="Стиль 1" xfId="3" xr:uid="{00000000-0005-0000-0000-000044000000}"/>
    <cellStyle name="Финансовый 2" xfId="5" xr:uid="{00000000-0005-0000-0000-000045000000}"/>
    <cellStyle name="Финансовый 2 2" xfId="20" xr:uid="{00000000-0005-0000-0000-000046000000}"/>
    <cellStyle name="Финансовый 2 2 2" xfId="29" xr:uid="{00000000-0005-0000-0000-000047000000}"/>
    <cellStyle name="Финансовый 2 2 2 2" xfId="67" xr:uid="{00000000-0005-0000-0000-000048000000}"/>
    <cellStyle name="Финансовый 2 2 2 2 2" xfId="136" xr:uid="{00000000-0005-0000-0000-000048000000}"/>
    <cellStyle name="Финансовый 2 2 2 3" xfId="103" xr:uid="{00000000-0005-0000-0000-000047000000}"/>
    <cellStyle name="Финансовый 2 2 3" xfId="33" xr:uid="{00000000-0005-0000-0000-000049000000}"/>
    <cellStyle name="Финансовый 2 2 3 2" xfId="70" xr:uid="{00000000-0005-0000-0000-00004A000000}"/>
    <cellStyle name="Финансовый 2 2 3 2 2" xfId="139" xr:uid="{00000000-0005-0000-0000-00004A000000}"/>
    <cellStyle name="Финансовый 2 2 3 3" xfId="106" xr:uid="{00000000-0005-0000-0000-000049000000}"/>
    <cellStyle name="Финансовый 2 2 4" xfId="58" xr:uid="{00000000-0005-0000-0000-00004B000000}"/>
    <cellStyle name="Финансовый 2 2 4 2" xfId="127" xr:uid="{00000000-0005-0000-0000-00004B000000}"/>
    <cellStyle name="Финансовый 2 2 5" xfId="94" xr:uid="{00000000-0005-0000-0000-000046000000}"/>
    <cellStyle name="Финансовый 2 3" xfId="22" xr:uid="{00000000-0005-0000-0000-00004C000000}"/>
    <cellStyle name="Финансовый 2 3 2" xfId="60" xr:uid="{00000000-0005-0000-0000-00004D000000}"/>
    <cellStyle name="Финансовый 2 3 2 2" xfId="129" xr:uid="{00000000-0005-0000-0000-00004D000000}"/>
    <cellStyle name="Финансовый 2 3 3" xfId="96" xr:uid="{00000000-0005-0000-0000-00004C000000}"/>
    <cellStyle name="Финансовый 2 4" xfId="31" xr:uid="{00000000-0005-0000-0000-00004E000000}"/>
    <cellStyle name="Финансовый 2 5" xfId="51" xr:uid="{00000000-0005-0000-0000-00004F000000}"/>
    <cellStyle name="Финансовый 2 5 2" xfId="120" xr:uid="{00000000-0005-0000-0000-00004F000000}"/>
    <cellStyle name="Финансовый 2 6" xfId="87" xr:uid="{00000000-0005-0000-0000-000045000000}"/>
    <cellStyle name="Финансовый 3" xfId="35" xr:uid="{00000000-0005-0000-0000-000050000000}"/>
    <cellStyle name="Финансовый 3 2" xfId="108" xr:uid="{00000000-0005-0000-0000-000050000000}"/>
    <cellStyle name="Финансовый 4" xfId="38" xr:uid="{00000000-0005-0000-0000-000051000000}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FFFF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xtrotgroup.com.ua/uk/tender" TargetMode="External"/><Relationship Id="rId2" Type="http://schemas.openxmlformats.org/officeDocument/2006/relationships/hyperlink" Target="mailto:tender-1126@foxtrot.ua" TargetMode="External"/><Relationship Id="rId1" Type="http://schemas.openxmlformats.org/officeDocument/2006/relationships/hyperlink" Target="mailto:tender-GKF@foxtrot.kiev.ua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0"/>
  <sheetViews>
    <sheetView showGridLines="0" showZeros="0" tabSelected="1" defaultGridColor="0" colorId="22" zoomScaleNormal="100" zoomScaleSheetLayoutView="115" workbookViewId="0">
      <selection activeCell="B2" sqref="B2"/>
    </sheetView>
  </sheetViews>
  <sheetFormatPr defaultColWidth="9.140625" defaultRowHeight="12.75" x14ac:dyDescent="0.25"/>
  <cols>
    <col min="1" max="1" width="29.7109375" style="68" customWidth="1"/>
    <col min="2" max="2" width="95.42578125" style="29" customWidth="1"/>
    <col min="3" max="16384" width="9.140625" style="15"/>
  </cols>
  <sheetData>
    <row r="1" spans="1:2" x14ac:dyDescent="0.25">
      <c r="A1" s="74" t="s">
        <v>1</v>
      </c>
      <c r="B1" s="74"/>
    </row>
    <row r="2" spans="1:2" ht="22.5" customHeight="1" x14ac:dyDescent="0.25">
      <c r="A2" s="73" t="s">
        <v>16</v>
      </c>
      <c r="B2" s="62" t="s">
        <v>51</v>
      </c>
    </row>
    <row r="3" spans="1:2" x14ac:dyDescent="0.25">
      <c r="A3" s="73"/>
      <c r="B3" s="63" t="s">
        <v>57</v>
      </c>
    </row>
    <row r="4" spans="1:2" x14ac:dyDescent="0.25">
      <c r="A4" s="73"/>
      <c r="B4" s="16" t="s">
        <v>187</v>
      </c>
    </row>
    <row r="5" spans="1:2" ht="38.25" x14ac:dyDescent="0.25">
      <c r="A5" s="73"/>
      <c r="B5" s="39" t="s">
        <v>82</v>
      </c>
    </row>
    <row r="6" spans="1:2" x14ac:dyDescent="0.25">
      <c r="A6" s="73"/>
      <c r="B6" s="18" t="s">
        <v>186</v>
      </c>
    </row>
    <row r="7" spans="1:2" ht="25.5" x14ac:dyDescent="0.25">
      <c r="A7" s="73"/>
      <c r="B7" s="39" t="s">
        <v>70</v>
      </c>
    </row>
    <row r="8" spans="1:2" x14ac:dyDescent="0.25">
      <c r="A8" s="73"/>
      <c r="B8" s="16" t="s">
        <v>185</v>
      </c>
    </row>
    <row r="9" spans="1:2" ht="25.5" x14ac:dyDescent="0.25">
      <c r="A9" s="73"/>
      <c r="B9" s="39" t="s">
        <v>55</v>
      </c>
    </row>
    <row r="10" spans="1:2" x14ac:dyDescent="0.25">
      <c r="A10" s="73"/>
      <c r="B10" s="64" t="s">
        <v>283</v>
      </c>
    </row>
    <row r="11" spans="1:2" x14ac:dyDescent="0.25">
      <c r="A11" s="73"/>
      <c r="B11" s="64" t="s">
        <v>272</v>
      </c>
    </row>
    <row r="12" spans="1:2" ht="51" x14ac:dyDescent="0.25">
      <c r="A12" s="73"/>
      <c r="B12" s="39" t="s">
        <v>281</v>
      </c>
    </row>
    <row r="13" spans="1:2" x14ac:dyDescent="0.25">
      <c r="A13" s="73"/>
      <c r="B13" s="39" t="s">
        <v>280</v>
      </c>
    </row>
    <row r="14" spans="1:2" x14ac:dyDescent="0.25">
      <c r="A14" s="73"/>
      <c r="B14" s="38" t="s">
        <v>282</v>
      </c>
    </row>
    <row r="15" spans="1:2" x14ac:dyDescent="0.25">
      <c r="A15" s="71" t="s">
        <v>17</v>
      </c>
      <c r="B15" s="17" t="s">
        <v>18</v>
      </c>
    </row>
    <row r="16" spans="1:2" x14ac:dyDescent="0.25">
      <c r="A16" s="75"/>
      <c r="B16" s="17" t="s">
        <v>19</v>
      </c>
    </row>
    <row r="17" spans="1:2" x14ac:dyDescent="0.25">
      <c r="A17" s="75"/>
      <c r="B17" s="20" t="s">
        <v>0</v>
      </c>
    </row>
    <row r="18" spans="1:2" x14ac:dyDescent="0.25">
      <c r="A18" s="72"/>
      <c r="B18" s="20"/>
    </row>
    <row r="19" spans="1:2" x14ac:dyDescent="0.25">
      <c r="A19" s="76" t="s">
        <v>20</v>
      </c>
      <c r="B19" s="21" t="s">
        <v>21</v>
      </c>
    </row>
    <row r="20" spans="1:2" x14ac:dyDescent="0.25">
      <c r="A20" s="77"/>
      <c r="B20" s="20" t="s">
        <v>274</v>
      </c>
    </row>
    <row r="21" spans="1:2" x14ac:dyDescent="0.25">
      <c r="A21" s="77"/>
      <c r="B21" s="17" t="s">
        <v>22</v>
      </c>
    </row>
    <row r="22" spans="1:2" x14ac:dyDescent="0.25">
      <c r="A22" s="77"/>
      <c r="B22" s="30" t="s">
        <v>23</v>
      </c>
    </row>
    <row r="23" spans="1:2" x14ac:dyDescent="0.25">
      <c r="A23" s="77"/>
      <c r="B23" s="30" t="s">
        <v>24</v>
      </c>
    </row>
    <row r="24" spans="1:2" x14ac:dyDescent="0.25">
      <c r="A24" s="77"/>
      <c r="B24" s="30" t="s">
        <v>77</v>
      </c>
    </row>
    <row r="25" spans="1:2" x14ac:dyDescent="0.25">
      <c r="A25" s="77"/>
      <c r="B25" s="30" t="s">
        <v>74</v>
      </c>
    </row>
    <row r="26" spans="1:2" ht="25.5" x14ac:dyDescent="0.25">
      <c r="A26" s="77"/>
      <c r="B26" s="30" t="s">
        <v>73</v>
      </c>
    </row>
    <row r="27" spans="1:2" x14ac:dyDescent="0.25">
      <c r="A27" s="77"/>
      <c r="B27" s="30" t="s">
        <v>66</v>
      </c>
    </row>
    <row r="28" spans="1:2" x14ac:dyDescent="0.25">
      <c r="A28" s="77"/>
      <c r="B28" s="31" t="s">
        <v>183</v>
      </c>
    </row>
    <row r="29" spans="1:2" x14ac:dyDescent="0.25">
      <c r="A29" s="77"/>
      <c r="B29" s="31" t="s">
        <v>90</v>
      </c>
    </row>
    <row r="30" spans="1:2" x14ac:dyDescent="0.25">
      <c r="A30" s="77"/>
      <c r="B30" s="31" t="s">
        <v>273</v>
      </c>
    </row>
    <row r="31" spans="1:2" x14ac:dyDescent="0.25">
      <c r="A31" s="77"/>
      <c r="B31" s="31" t="s">
        <v>91</v>
      </c>
    </row>
    <row r="32" spans="1:2" x14ac:dyDescent="0.25">
      <c r="A32" s="77"/>
      <c r="B32" s="31" t="s">
        <v>92</v>
      </c>
    </row>
    <row r="33" spans="1:2" x14ac:dyDescent="0.25">
      <c r="A33" s="77"/>
      <c r="B33" s="31" t="s">
        <v>93</v>
      </c>
    </row>
    <row r="34" spans="1:2" x14ac:dyDescent="0.25">
      <c r="A34" s="77"/>
      <c r="B34" s="31" t="s">
        <v>94</v>
      </c>
    </row>
    <row r="35" spans="1:2" x14ac:dyDescent="0.25">
      <c r="A35" s="77"/>
      <c r="B35" s="31" t="s">
        <v>95</v>
      </c>
    </row>
    <row r="36" spans="1:2" x14ac:dyDescent="0.25">
      <c r="A36" s="77"/>
      <c r="B36" s="31" t="s">
        <v>96</v>
      </c>
    </row>
    <row r="37" spans="1:2" x14ac:dyDescent="0.25">
      <c r="A37" s="77"/>
      <c r="B37" s="31" t="s">
        <v>97</v>
      </c>
    </row>
    <row r="38" spans="1:2" x14ac:dyDescent="0.25">
      <c r="A38" s="77"/>
      <c r="B38" s="30" t="s">
        <v>99</v>
      </c>
    </row>
    <row r="39" spans="1:2" x14ac:dyDescent="0.25">
      <c r="A39" s="77"/>
      <c r="B39" s="39" t="s">
        <v>25</v>
      </c>
    </row>
    <row r="40" spans="1:2" x14ac:dyDescent="0.25">
      <c r="A40" s="78"/>
      <c r="B40" s="17" t="s">
        <v>26</v>
      </c>
    </row>
    <row r="41" spans="1:2" x14ac:dyDescent="0.25">
      <c r="A41" s="73" t="s">
        <v>27</v>
      </c>
      <c r="B41" s="22">
        <v>45519</v>
      </c>
    </row>
    <row r="42" spans="1:2" x14ac:dyDescent="0.25">
      <c r="A42" s="73"/>
      <c r="B42" s="23" t="s">
        <v>28</v>
      </c>
    </row>
    <row r="43" spans="1:2" ht="25.5" x14ac:dyDescent="0.25">
      <c r="A43" s="73"/>
      <c r="B43" s="24" t="s">
        <v>29</v>
      </c>
    </row>
    <row r="44" spans="1:2" ht="25.5" x14ac:dyDescent="0.25">
      <c r="A44" s="73" t="s">
        <v>30</v>
      </c>
      <c r="B44" s="17" t="s">
        <v>31</v>
      </c>
    </row>
    <row r="45" spans="1:2" x14ac:dyDescent="0.25">
      <c r="A45" s="73"/>
      <c r="B45" s="17" t="s">
        <v>32</v>
      </c>
    </row>
    <row r="46" spans="1:2" x14ac:dyDescent="0.25">
      <c r="A46" s="73"/>
      <c r="B46" s="17" t="s">
        <v>81</v>
      </c>
    </row>
    <row r="47" spans="1:2" x14ac:dyDescent="0.25">
      <c r="A47" s="73"/>
      <c r="B47" s="17"/>
    </row>
    <row r="48" spans="1:2" ht="38.25" x14ac:dyDescent="0.25">
      <c r="A48" s="65" t="s">
        <v>33</v>
      </c>
      <c r="B48" s="25" t="s">
        <v>71</v>
      </c>
    </row>
    <row r="49" spans="1:2" ht="25.5" x14ac:dyDescent="0.25">
      <c r="A49" s="65" t="s">
        <v>34</v>
      </c>
      <c r="B49" s="21" t="s">
        <v>35</v>
      </c>
    </row>
    <row r="50" spans="1:2" x14ac:dyDescent="0.25">
      <c r="A50" s="73" t="s">
        <v>36</v>
      </c>
      <c r="B50" s="26" t="s">
        <v>37</v>
      </c>
    </row>
    <row r="51" spans="1:2" x14ac:dyDescent="0.25">
      <c r="A51" s="73"/>
      <c r="B51" s="23" t="s">
        <v>38</v>
      </c>
    </row>
    <row r="52" spans="1:2" x14ac:dyDescent="0.25">
      <c r="A52" s="73"/>
      <c r="B52" s="23" t="s">
        <v>39</v>
      </c>
    </row>
    <row r="53" spans="1:2" x14ac:dyDescent="0.25">
      <c r="A53" s="73" t="s">
        <v>40</v>
      </c>
      <c r="B53" s="26" t="s">
        <v>41</v>
      </c>
    </row>
    <row r="54" spans="1:2" x14ac:dyDescent="0.25">
      <c r="A54" s="73"/>
      <c r="B54" s="23" t="s">
        <v>42</v>
      </c>
    </row>
    <row r="55" spans="1:2" x14ac:dyDescent="0.25">
      <c r="A55" s="73"/>
      <c r="B55" s="23" t="s">
        <v>43</v>
      </c>
    </row>
    <row r="56" spans="1:2" x14ac:dyDescent="0.25">
      <c r="A56" s="73"/>
      <c r="B56" s="19" t="s">
        <v>44</v>
      </c>
    </row>
    <row r="57" spans="1:2" ht="25.5" x14ac:dyDescent="0.25">
      <c r="A57" s="66" t="s">
        <v>45</v>
      </c>
      <c r="B57" s="17" t="s">
        <v>83</v>
      </c>
    </row>
    <row r="58" spans="1:2" x14ac:dyDescent="0.25">
      <c r="A58" s="71" t="s">
        <v>46</v>
      </c>
      <c r="B58" s="21" t="s">
        <v>84</v>
      </c>
    </row>
    <row r="59" spans="1:2" x14ac:dyDescent="0.25">
      <c r="A59" s="72"/>
      <c r="B59" s="27" t="s">
        <v>85</v>
      </c>
    </row>
    <row r="60" spans="1:2" ht="25.5" x14ac:dyDescent="0.25">
      <c r="A60" s="67" t="s">
        <v>47</v>
      </c>
      <c r="B60" s="28" t="s">
        <v>67</v>
      </c>
    </row>
  </sheetData>
  <mergeCells count="9">
    <mergeCell ref="A58:A59"/>
    <mergeCell ref="A44:A47"/>
    <mergeCell ref="A50:A52"/>
    <mergeCell ref="A53:A56"/>
    <mergeCell ref="A1:B1"/>
    <mergeCell ref="A2:A14"/>
    <mergeCell ref="A15:A18"/>
    <mergeCell ref="A19:A40"/>
    <mergeCell ref="A41:A43"/>
  </mergeCells>
  <conditionalFormatting sqref="B41">
    <cfRule type="containsBlanks" dxfId="6" priority="2">
      <formula>LEN(TRIM(B41))=0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а перевищувати 80, інакше складно зберігати листи в папку на комп'ютері." sqref="B2" xr:uid="{00000000-0002-0000-0000-000000000000}">
      <formula1>80</formula1>
    </dataValidation>
  </dataValidations>
  <hyperlinks>
    <hyperlink ref="B10" location="'Додаток 1'!A1" display="Перелік робіт по адмініструванню серверів наданий в Додатку 1." xr:uid="{00000000-0004-0000-0000-000000000000}"/>
    <hyperlink ref="B17" r:id="rId1" xr:uid="{00000000-0004-0000-0000-000001000000}"/>
    <hyperlink ref="B20" r:id="rId2" xr:uid="{00000000-0004-0000-0000-000002000000}"/>
    <hyperlink ref="B11" location="'Додаток 2'!A1" display="Перелік транспортних засобів надан в Додатку 2." xr:uid="{00000000-0004-0000-0000-000003000000}"/>
    <hyperlink ref="B59" r:id="rId3" xr:uid="{00000000-0004-0000-0000-000004000000}"/>
  </hyperlinks>
  <pageMargins left="0.39370078740157483" right="0.39370078740157483" top="0.39370078740157483" bottom="0.39370078740157483" header="0.11811023622047244" footer="0.11811023622047244"/>
  <pageSetup paperSize="9" scale="71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showGridLines="0" zoomScaleNormal="100" workbookViewId="0">
      <selection activeCell="G3" sqref="G3:K3"/>
    </sheetView>
  </sheetViews>
  <sheetFormatPr defaultColWidth="9.140625" defaultRowHeight="12.75" outlineLevelCol="1" x14ac:dyDescent="0.25"/>
  <cols>
    <col min="1" max="1" width="3.5703125" style="2" bestFit="1" customWidth="1"/>
    <col min="2" max="2" width="22.7109375" style="2" customWidth="1"/>
    <col min="3" max="3" width="9.5703125" style="2" bestFit="1" customWidth="1"/>
    <col min="4" max="4" width="26.7109375" style="2" customWidth="1"/>
    <col min="5" max="5" width="45.42578125" style="2" customWidth="1"/>
    <col min="6" max="6" width="13.7109375" style="2" customWidth="1"/>
    <col min="7" max="7" width="10.5703125" style="2" bestFit="1" customWidth="1" outlineLevel="1"/>
    <col min="8" max="8" width="20.5703125" style="2" customWidth="1" outlineLevel="1"/>
    <col min="9" max="9" width="15.5703125" style="2" bestFit="1" customWidth="1" outlineLevel="1"/>
    <col min="10" max="10" width="11.5703125" style="2" customWidth="1" outlineLevel="1"/>
    <col min="11" max="11" width="13.140625" style="2" customWidth="1" outlineLevel="1"/>
    <col min="12" max="16384" width="9.140625" style="2"/>
  </cols>
  <sheetData>
    <row r="1" spans="1:12" s="1" customFormat="1" x14ac:dyDescent="0.25">
      <c r="A1" s="34" t="str">
        <f>IF($G$3=0,"Додаток 1. Специфікація закупівлі","Комерційна пропозиція")</f>
        <v>Додаток 1. Специфікація закупівлі</v>
      </c>
      <c r="C1" s="12"/>
      <c r="D1" s="12"/>
      <c r="E1" s="12"/>
      <c r="F1" s="12"/>
      <c r="L1" s="33" t="str">
        <f>IF($G$3=0,"Змінювати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12" s="1" customFormat="1" x14ac:dyDescent="0.25">
      <c r="A2" s="13" t="str">
        <f>Документація!B2</f>
        <v>Страхові послуги</v>
      </c>
      <c r="C2" s="14"/>
      <c r="D2" s="14"/>
      <c r="E2" s="14"/>
      <c r="F2" s="14"/>
      <c r="L2" s="33" t="str">
        <f>IF($G$3=0,"Поля для заповнення промарковано кольором.","")</f>
        <v>Поля для заповнення промарковано кольором.</v>
      </c>
    </row>
    <row r="3" spans="1:12" ht="12.75" customHeight="1" x14ac:dyDescent="0.25">
      <c r="A3" s="85" t="s">
        <v>9</v>
      </c>
      <c r="B3" s="85"/>
      <c r="C3" s="85"/>
      <c r="D3" s="85"/>
      <c r="E3" s="85"/>
      <c r="F3" s="85"/>
      <c r="G3" s="83"/>
      <c r="H3" s="84"/>
      <c r="I3" s="84"/>
      <c r="J3" s="84"/>
      <c r="K3" s="84"/>
    </row>
    <row r="4" spans="1:12" ht="12.75" customHeight="1" x14ac:dyDescent="0.25">
      <c r="A4" s="85" t="s">
        <v>2</v>
      </c>
      <c r="B4" s="85"/>
      <c r="C4" s="85"/>
      <c r="D4" s="85"/>
      <c r="E4" s="85"/>
      <c r="F4" s="85"/>
      <c r="G4" s="79"/>
      <c r="H4" s="80"/>
      <c r="I4" s="80"/>
      <c r="J4" s="80"/>
      <c r="K4" s="80"/>
    </row>
    <row r="5" spans="1:12" ht="12.75" customHeight="1" x14ac:dyDescent="0.25">
      <c r="A5" s="85" t="s">
        <v>3</v>
      </c>
      <c r="B5" s="85"/>
      <c r="C5" s="85"/>
      <c r="D5" s="85"/>
      <c r="E5" s="85"/>
      <c r="F5" s="85"/>
      <c r="G5" s="79"/>
      <c r="H5" s="80"/>
      <c r="I5" s="80"/>
      <c r="J5" s="80"/>
      <c r="K5" s="80"/>
    </row>
    <row r="6" spans="1:12" ht="12.75" customHeight="1" x14ac:dyDescent="0.25">
      <c r="A6" s="85" t="s">
        <v>4</v>
      </c>
      <c r="B6" s="85"/>
      <c r="C6" s="85"/>
      <c r="D6" s="85"/>
      <c r="E6" s="85"/>
      <c r="F6" s="85"/>
      <c r="G6" s="81"/>
      <c r="H6" s="82"/>
      <c r="I6" s="82"/>
      <c r="J6" s="82"/>
      <c r="K6" s="82"/>
    </row>
    <row r="7" spans="1:12" ht="12.75" customHeight="1" x14ac:dyDescent="0.25">
      <c r="A7" s="85" t="s">
        <v>5</v>
      </c>
      <c r="B7" s="85"/>
      <c r="C7" s="85"/>
      <c r="D7" s="85"/>
      <c r="E7" s="85"/>
      <c r="F7" s="85"/>
      <c r="G7" s="79"/>
      <c r="H7" s="80"/>
      <c r="I7" s="80"/>
      <c r="J7" s="80"/>
      <c r="K7" s="80"/>
    </row>
    <row r="8" spans="1:12" ht="12.75" customHeight="1" x14ac:dyDescent="0.25">
      <c r="A8" s="85" t="s">
        <v>6</v>
      </c>
      <c r="B8" s="85"/>
      <c r="C8" s="85"/>
      <c r="D8" s="85"/>
      <c r="E8" s="85"/>
      <c r="F8" s="85"/>
      <c r="G8" s="79"/>
      <c r="H8" s="80"/>
      <c r="I8" s="80"/>
      <c r="J8" s="80"/>
      <c r="K8" s="80"/>
    </row>
    <row r="9" spans="1:12" ht="12.75" customHeight="1" x14ac:dyDescent="0.25">
      <c r="A9" s="85" t="s">
        <v>10</v>
      </c>
      <c r="B9" s="85"/>
      <c r="C9" s="85"/>
      <c r="D9" s="85"/>
      <c r="E9" s="85"/>
      <c r="F9" s="85"/>
      <c r="G9" s="81"/>
      <c r="H9" s="82"/>
      <c r="I9" s="82"/>
      <c r="J9" s="82"/>
      <c r="K9" s="82"/>
    </row>
    <row r="10" spans="1:12" ht="12.75" customHeight="1" x14ac:dyDescent="0.25">
      <c r="A10" s="85" t="s">
        <v>11</v>
      </c>
      <c r="B10" s="85"/>
      <c r="C10" s="85"/>
      <c r="D10" s="85"/>
      <c r="E10" s="85"/>
      <c r="F10" s="85"/>
      <c r="G10" s="79"/>
      <c r="H10" s="80"/>
      <c r="I10" s="80"/>
      <c r="J10" s="80"/>
      <c r="K10" s="80"/>
    </row>
    <row r="11" spans="1:12" ht="12.75" customHeight="1" x14ac:dyDescent="0.25">
      <c r="A11" s="85" t="s">
        <v>12</v>
      </c>
      <c r="B11" s="85"/>
      <c r="C11" s="85"/>
      <c r="D11" s="85"/>
      <c r="E11" s="85"/>
      <c r="F11" s="85"/>
      <c r="G11" s="79"/>
      <c r="H11" s="80"/>
      <c r="I11" s="80"/>
      <c r="J11" s="80"/>
      <c r="K11" s="80"/>
    </row>
    <row r="12" spans="1:12" ht="12.75" customHeight="1" x14ac:dyDescent="0.25">
      <c r="A12" s="85" t="s">
        <v>13</v>
      </c>
      <c r="B12" s="85"/>
      <c r="C12" s="85"/>
      <c r="D12" s="85"/>
      <c r="E12" s="85"/>
      <c r="F12" s="85"/>
      <c r="G12" s="79"/>
      <c r="H12" s="80"/>
      <c r="I12" s="80"/>
      <c r="J12" s="80"/>
      <c r="K12" s="80"/>
    </row>
    <row r="13" spans="1:12" ht="12.75" customHeight="1" x14ac:dyDescent="0.25">
      <c r="A13" s="85" t="s">
        <v>48</v>
      </c>
      <c r="B13" s="85"/>
      <c r="C13" s="85"/>
      <c r="D13" s="85"/>
      <c r="E13" s="85"/>
      <c r="F13" s="85"/>
      <c r="G13" s="79"/>
      <c r="H13" s="80"/>
      <c r="I13" s="80"/>
      <c r="J13" s="80"/>
      <c r="K13" s="80"/>
    </row>
    <row r="14" spans="1:12" ht="12.75" customHeight="1" x14ac:dyDescent="0.25">
      <c r="A14" s="85" t="s">
        <v>14</v>
      </c>
      <c r="B14" s="85"/>
      <c r="C14" s="85"/>
      <c r="D14" s="85"/>
      <c r="E14" s="85"/>
      <c r="F14" s="85"/>
      <c r="G14" s="79"/>
      <c r="H14" s="80"/>
      <c r="I14" s="80"/>
      <c r="J14" s="80"/>
      <c r="K14" s="80"/>
    </row>
    <row r="15" spans="1:12" ht="12.75" customHeight="1" x14ac:dyDescent="0.25">
      <c r="A15" s="85" t="s">
        <v>7</v>
      </c>
      <c r="B15" s="85"/>
      <c r="C15" s="85"/>
      <c r="D15" s="85"/>
      <c r="E15" s="85"/>
      <c r="F15" s="85"/>
      <c r="G15" s="79"/>
      <c r="H15" s="80"/>
      <c r="I15" s="80"/>
      <c r="J15" s="80"/>
      <c r="K15" s="80"/>
    </row>
    <row r="16" spans="1:12" ht="12.75" customHeight="1" x14ac:dyDescent="0.25">
      <c r="A16" s="85" t="s">
        <v>8</v>
      </c>
      <c r="B16" s="85"/>
      <c r="C16" s="85"/>
      <c r="D16" s="85"/>
      <c r="E16" s="85"/>
      <c r="F16" s="85"/>
      <c r="G16" s="79"/>
      <c r="H16" s="80"/>
      <c r="I16" s="80"/>
      <c r="J16" s="80"/>
      <c r="K16" s="80"/>
    </row>
    <row r="17" spans="1:11" ht="12.75" customHeight="1" x14ac:dyDescent="0.25">
      <c r="A17" s="93" t="s">
        <v>15</v>
      </c>
      <c r="B17" s="93"/>
      <c r="C17" s="93"/>
      <c r="D17" s="93"/>
      <c r="E17" s="93"/>
      <c r="F17" s="93"/>
      <c r="G17" s="79"/>
      <c r="H17" s="80"/>
      <c r="I17" s="80"/>
      <c r="J17" s="80"/>
      <c r="K17" s="80"/>
    </row>
    <row r="18" spans="1:11" ht="12.75" customHeight="1" x14ac:dyDescent="0.25">
      <c r="A18" s="94" t="s">
        <v>49</v>
      </c>
      <c r="B18" s="94"/>
      <c r="C18" s="94"/>
      <c r="D18" s="94"/>
      <c r="E18" s="94"/>
      <c r="F18" s="94"/>
      <c r="G18" s="79"/>
      <c r="H18" s="80"/>
      <c r="I18" s="80"/>
      <c r="J18" s="80"/>
      <c r="K18" s="80"/>
    </row>
    <row r="19" spans="1:11" ht="12.75" customHeight="1" x14ac:dyDescent="0.25">
      <c r="A19" s="92" t="s">
        <v>65</v>
      </c>
      <c r="B19" s="92"/>
      <c r="C19" s="92"/>
      <c r="D19" s="92"/>
      <c r="E19" s="92"/>
      <c r="F19" s="92"/>
      <c r="G19" s="79"/>
      <c r="H19" s="80"/>
      <c r="I19" s="80"/>
      <c r="J19" s="80"/>
      <c r="K19" s="80"/>
    </row>
    <row r="20" spans="1:11" x14ac:dyDescent="0.25">
      <c r="A20" s="92" t="s">
        <v>189</v>
      </c>
      <c r="B20" s="92"/>
      <c r="C20" s="92"/>
      <c r="D20" s="92"/>
      <c r="E20" s="92"/>
      <c r="F20" s="92"/>
      <c r="G20" s="79"/>
      <c r="H20" s="80"/>
      <c r="I20" s="80"/>
      <c r="J20" s="80"/>
      <c r="K20" s="80"/>
    </row>
    <row r="21" spans="1:11" x14ac:dyDescent="0.25">
      <c r="A21" s="92" t="s">
        <v>279</v>
      </c>
      <c r="B21" s="92"/>
      <c r="C21" s="92"/>
      <c r="D21" s="92"/>
      <c r="E21" s="92"/>
      <c r="F21" s="92"/>
      <c r="G21" s="79"/>
      <c r="H21" s="80"/>
      <c r="I21" s="80"/>
      <c r="J21" s="80"/>
      <c r="K21" s="80"/>
    </row>
    <row r="22" spans="1:11" x14ac:dyDescent="0.25">
      <c r="A22" s="94" t="s">
        <v>50</v>
      </c>
      <c r="B22" s="94"/>
      <c r="C22" s="94"/>
      <c r="D22" s="94"/>
      <c r="E22" s="94"/>
      <c r="F22" s="94"/>
      <c r="G22" s="79"/>
      <c r="H22" s="80"/>
      <c r="I22" s="80"/>
      <c r="J22" s="80"/>
      <c r="K22" s="80"/>
    </row>
    <row r="23" spans="1:11" s="4" customFormat="1" ht="38.25" x14ac:dyDescent="0.25">
      <c r="A23" s="5" t="s">
        <v>58</v>
      </c>
      <c r="B23" s="5" t="s">
        <v>53</v>
      </c>
      <c r="C23" s="5" t="s">
        <v>68</v>
      </c>
      <c r="D23" s="5" t="s">
        <v>59</v>
      </c>
      <c r="E23" s="5" t="s">
        <v>78</v>
      </c>
      <c r="F23" s="5" t="s">
        <v>72</v>
      </c>
      <c r="G23" s="7" t="s">
        <v>64</v>
      </c>
      <c r="H23" s="5" t="s">
        <v>75</v>
      </c>
      <c r="I23" s="5" t="s">
        <v>76</v>
      </c>
      <c r="J23" s="6" t="s">
        <v>100</v>
      </c>
      <c r="K23" s="5" t="s">
        <v>89</v>
      </c>
    </row>
    <row r="24" spans="1:11" s="46" customFormat="1" x14ac:dyDescent="0.25">
      <c r="A24" s="43"/>
      <c r="B24" s="44" t="s">
        <v>275</v>
      </c>
      <c r="C24" s="44"/>
      <c r="D24" s="44"/>
      <c r="E24" s="44"/>
      <c r="F24" s="44"/>
      <c r="G24" s="44"/>
      <c r="H24" s="44"/>
      <c r="I24" s="44"/>
      <c r="J24" s="44"/>
      <c r="K24" s="45"/>
    </row>
    <row r="25" spans="1:11" ht="68.25" x14ac:dyDescent="0.25">
      <c r="A25" s="10">
        <v>1</v>
      </c>
      <c r="B25" s="10" t="s">
        <v>52</v>
      </c>
      <c r="C25" s="61" t="s">
        <v>69</v>
      </c>
      <c r="D25" s="35" t="s">
        <v>86</v>
      </c>
      <c r="E25" s="36" t="s">
        <v>188</v>
      </c>
      <c r="F25" s="5">
        <v>33</v>
      </c>
      <c r="G25" s="8"/>
      <c r="H25" s="3"/>
      <c r="I25" s="3">
        <f t="shared" ref="I25:I30" si="0">$F25*H25</f>
        <v>0</v>
      </c>
      <c r="J25" s="3"/>
      <c r="K25" s="3"/>
    </row>
    <row r="26" spans="1:11" ht="51" x14ac:dyDescent="0.25">
      <c r="A26" s="9">
        <v>2</v>
      </c>
      <c r="B26" s="11" t="s">
        <v>54</v>
      </c>
      <c r="C26" s="42" t="s">
        <v>69</v>
      </c>
      <c r="D26" s="35" t="s">
        <v>61</v>
      </c>
      <c r="E26" s="37" t="s">
        <v>80</v>
      </c>
      <c r="F26" s="5">
        <v>80</v>
      </c>
      <c r="G26" s="8"/>
      <c r="H26" s="3"/>
      <c r="I26" s="3">
        <f t="shared" si="0"/>
        <v>0</v>
      </c>
      <c r="J26" s="3"/>
      <c r="K26" s="3"/>
    </row>
    <row r="27" spans="1:11" ht="19.5" customHeight="1" x14ac:dyDescent="0.25">
      <c r="A27" s="95">
        <v>3</v>
      </c>
      <c r="B27" s="86" t="s">
        <v>56</v>
      </c>
      <c r="C27" s="88" t="s">
        <v>69</v>
      </c>
      <c r="D27" s="35" t="s">
        <v>98</v>
      </c>
      <c r="E27" s="90" t="s">
        <v>79</v>
      </c>
      <c r="F27" s="5">
        <v>33</v>
      </c>
      <c r="G27" s="8"/>
      <c r="H27" s="3"/>
      <c r="I27" s="3">
        <f t="shared" si="0"/>
        <v>0</v>
      </c>
      <c r="J27" s="3"/>
      <c r="K27" s="3"/>
    </row>
    <row r="28" spans="1:11" ht="19.5" customHeight="1" x14ac:dyDescent="0.25">
      <c r="A28" s="96"/>
      <c r="B28" s="86"/>
      <c r="C28" s="88"/>
      <c r="D28" s="35" t="s">
        <v>62</v>
      </c>
      <c r="E28" s="90"/>
      <c r="F28" s="69">
        <v>15</v>
      </c>
      <c r="G28" s="8"/>
      <c r="H28" s="3"/>
      <c r="I28" s="3">
        <f t="shared" si="0"/>
        <v>0</v>
      </c>
      <c r="J28" s="3"/>
      <c r="K28" s="3"/>
    </row>
    <row r="29" spans="1:11" ht="19.5" customHeight="1" x14ac:dyDescent="0.25">
      <c r="A29" s="96"/>
      <c r="B29" s="86"/>
      <c r="C29" s="88"/>
      <c r="D29" s="35" t="s">
        <v>63</v>
      </c>
      <c r="E29" s="90"/>
      <c r="F29" s="69">
        <v>87</v>
      </c>
      <c r="G29" s="8"/>
      <c r="H29" s="3"/>
      <c r="I29" s="3">
        <f>$F29*H29</f>
        <v>0</v>
      </c>
      <c r="J29" s="3"/>
      <c r="K29" s="3"/>
    </row>
    <row r="30" spans="1:11" ht="19.5" customHeight="1" x14ac:dyDescent="0.25">
      <c r="A30" s="96"/>
      <c r="B30" s="87"/>
      <c r="C30" s="89"/>
      <c r="D30" s="47" t="s">
        <v>88</v>
      </c>
      <c r="E30" s="91"/>
      <c r="F30" s="70">
        <v>4</v>
      </c>
      <c r="G30" s="49"/>
      <c r="H30" s="50"/>
      <c r="I30" s="50">
        <f>$F30*H30</f>
        <v>0</v>
      </c>
      <c r="J30" s="50"/>
      <c r="K30" s="50"/>
    </row>
    <row r="31" spans="1:11" s="32" customFormat="1" ht="22.5" customHeight="1" x14ac:dyDescent="0.25">
      <c r="A31" s="56"/>
      <c r="B31" s="57"/>
      <c r="C31" s="57"/>
      <c r="D31" s="57"/>
      <c r="E31" s="57"/>
      <c r="F31" s="58" t="s">
        <v>276</v>
      </c>
      <c r="G31" s="59"/>
      <c r="H31" s="59"/>
      <c r="I31" s="59">
        <f>SUM(I25:I30)</f>
        <v>0</v>
      </c>
      <c r="J31" s="59"/>
      <c r="K31" s="60"/>
    </row>
    <row r="32" spans="1:11" s="46" customFormat="1" x14ac:dyDescent="0.25">
      <c r="A32" s="53"/>
      <c r="B32" s="54" t="s">
        <v>278</v>
      </c>
      <c r="C32" s="54"/>
      <c r="D32" s="54"/>
      <c r="E32" s="54"/>
      <c r="F32" s="54"/>
      <c r="G32" s="54"/>
      <c r="H32" s="54"/>
      <c r="I32" s="54"/>
      <c r="J32" s="54"/>
      <c r="K32" s="55"/>
    </row>
    <row r="33" spans="1:11" s="4" customFormat="1" ht="38.25" x14ac:dyDescent="0.25">
      <c r="A33" s="5" t="s">
        <v>58</v>
      </c>
      <c r="B33" s="5" t="s">
        <v>53</v>
      </c>
      <c r="C33" s="5" t="s">
        <v>68</v>
      </c>
      <c r="D33" s="5" t="s">
        <v>59</v>
      </c>
      <c r="E33" s="5" t="s">
        <v>78</v>
      </c>
      <c r="F33" s="5" t="s">
        <v>72</v>
      </c>
      <c r="G33" s="7" t="s">
        <v>64</v>
      </c>
      <c r="H33" s="5" t="s">
        <v>75</v>
      </c>
      <c r="I33" s="5" t="s">
        <v>76</v>
      </c>
      <c r="J33" s="6" t="s">
        <v>100</v>
      </c>
      <c r="K33" s="5" t="s">
        <v>89</v>
      </c>
    </row>
    <row r="34" spans="1:11" ht="19.5" customHeight="1" x14ac:dyDescent="0.25">
      <c r="A34" s="95">
        <v>1</v>
      </c>
      <c r="B34" s="86" t="s">
        <v>56</v>
      </c>
      <c r="C34" s="88" t="s">
        <v>69</v>
      </c>
      <c r="D34" s="35" t="s">
        <v>98</v>
      </c>
      <c r="E34" s="90" t="s">
        <v>79</v>
      </c>
      <c r="F34" s="5">
        <v>28</v>
      </c>
      <c r="G34" s="41"/>
      <c r="H34" s="40"/>
      <c r="I34" s="40">
        <f>$F34*H34</f>
        <v>0</v>
      </c>
      <c r="J34" s="40"/>
      <c r="K34" s="40"/>
    </row>
    <row r="35" spans="1:11" ht="19.5" customHeight="1" x14ac:dyDescent="0.25">
      <c r="A35" s="96"/>
      <c r="B35" s="86"/>
      <c r="C35" s="88"/>
      <c r="D35" s="35" t="s">
        <v>62</v>
      </c>
      <c r="E35" s="90"/>
      <c r="F35" s="5">
        <v>22</v>
      </c>
      <c r="G35" s="41"/>
      <c r="H35" s="40"/>
      <c r="I35" s="40">
        <f>$F35*H35</f>
        <v>0</v>
      </c>
      <c r="J35" s="40"/>
      <c r="K35" s="40"/>
    </row>
    <row r="36" spans="1:11" ht="19.5" customHeight="1" x14ac:dyDescent="0.25">
      <c r="A36" s="96"/>
      <c r="B36" s="86"/>
      <c r="C36" s="88"/>
      <c r="D36" s="35" t="s">
        <v>63</v>
      </c>
      <c r="E36" s="90"/>
      <c r="F36" s="5">
        <v>3</v>
      </c>
      <c r="G36" s="41"/>
      <c r="H36" s="40"/>
      <c r="I36" s="40">
        <f>$F36*H36</f>
        <v>0</v>
      </c>
      <c r="J36" s="40"/>
      <c r="K36" s="40"/>
    </row>
    <row r="37" spans="1:11" ht="19.5" customHeight="1" x14ac:dyDescent="0.25">
      <c r="A37" s="96"/>
      <c r="B37" s="87"/>
      <c r="C37" s="89"/>
      <c r="D37" s="35" t="s">
        <v>194</v>
      </c>
      <c r="E37" s="91"/>
      <c r="F37" s="48">
        <v>2</v>
      </c>
      <c r="G37" s="51"/>
      <c r="H37" s="52"/>
      <c r="I37" s="52">
        <f>$F37*H37</f>
        <v>0</v>
      </c>
      <c r="J37" s="52"/>
      <c r="K37" s="52"/>
    </row>
    <row r="38" spans="1:11" s="32" customFormat="1" ht="22.5" customHeight="1" x14ac:dyDescent="0.25">
      <c r="A38" s="56"/>
      <c r="B38" s="57"/>
      <c r="C38" s="57"/>
      <c r="D38" s="57"/>
      <c r="E38" s="57"/>
      <c r="F38" s="58" t="s">
        <v>277</v>
      </c>
      <c r="G38" s="59"/>
      <c r="H38" s="59"/>
      <c r="I38" s="59">
        <f>SUM(I32:I37)</f>
        <v>0</v>
      </c>
      <c r="J38" s="59"/>
      <c r="K38" s="60"/>
    </row>
  </sheetData>
  <sheetProtection algorithmName="SHA-512" hashValue="eyLWesfju0Bigmb5vPT0rBdmtnlFCSOZjOAQNc2gmyC9hfrLQyaaMbulbaBAN8rUeahCLIR+rCHkM8AqQApgzw==" saltValue="wJuch9Ea927ouO5m8doa2g==" spinCount="100000" sheet="1" formatColumns="0" formatRows="0"/>
  <protectedRanges>
    <protectedRange sqref="G1:K1048576" name="Диапазон1"/>
  </protectedRanges>
  <mergeCells count="48">
    <mergeCell ref="G10:K10"/>
    <mergeCell ref="G11:K11"/>
    <mergeCell ref="G13:K13"/>
    <mergeCell ref="G12:K12"/>
    <mergeCell ref="A34:A37"/>
    <mergeCell ref="B34:B37"/>
    <mergeCell ref="C34:C37"/>
    <mergeCell ref="E34:E37"/>
    <mergeCell ref="A11:F11"/>
    <mergeCell ref="A13:F13"/>
    <mergeCell ref="A22:F22"/>
    <mergeCell ref="A27:A30"/>
    <mergeCell ref="A20:F20"/>
    <mergeCell ref="A9:F9"/>
    <mergeCell ref="B27:B30"/>
    <mergeCell ref="C27:C30"/>
    <mergeCell ref="E27:E30"/>
    <mergeCell ref="A21:F21"/>
    <mergeCell ref="A10:F10"/>
    <mergeCell ref="A12:F12"/>
    <mergeCell ref="A17:F17"/>
    <mergeCell ref="A18:F18"/>
    <mergeCell ref="A15:F15"/>
    <mergeCell ref="A16:F16"/>
    <mergeCell ref="A19:F19"/>
    <mergeCell ref="A14:F14"/>
    <mergeCell ref="A8:F8"/>
    <mergeCell ref="A3:F3"/>
    <mergeCell ref="A4:F4"/>
    <mergeCell ref="A5:F5"/>
    <mergeCell ref="A6:F6"/>
    <mergeCell ref="A7:F7"/>
    <mergeCell ref="G22:K22"/>
    <mergeCell ref="G19:K19"/>
    <mergeCell ref="G16:K16"/>
    <mergeCell ref="G17:K17"/>
    <mergeCell ref="G14:K14"/>
    <mergeCell ref="G15:K15"/>
    <mergeCell ref="G20:K20"/>
    <mergeCell ref="G21:K21"/>
    <mergeCell ref="G18:K18"/>
    <mergeCell ref="G8:K8"/>
    <mergeCell ref="G9:K9"/>
    <mergeCell ref="G3:K3"/>
    <mergeCell ref="G4:K4"/>
    <mergeCell ref="G5:K5"/>
    <mergeCell ref="G6:K6"/>
    <mergeCell ref="G7:K7"/>
  </mergeCells>
  <conditionalFormatting sqref="G3:J19 G22:J22 G26:K30">
    <cfRule type="containsBlanks" dxfId="5" priority="32">
      <formula>LEN(TRIM(G3))=0</formula>
    </cfRule>
  </conditionalFormatting>
  <conditionalFormatting sqref="G25:K25">
    <cfRule type="containsBlanks" dxfId="4" priority="6">
      <formula>LEN(TRIM(G25))=0</formula>
    </cfRule>
  </conditionalFormatting>
  <conditionalFormatting sqref="G20:J21">
    <cfRule type="containsBlanks" dxfId="3" priority="2">
      <formula>LEN(TRIM(G20))=0</formula>
    </cfRule>
  </conditionalFormatting>
  <conditionalFormatting sqref="G34:K37">
    <cfRule type="containsBlanks" dxfId="2" priority="1">
      <formula>LEN(TRIM(G34))=0</formula>
    </cfRule>
  </conditionalFormatting>
  <dataValidations count="1">
    <dataValidation allowBlank="1" showInputMessage="1" showErrorMessage="1" promptTitle="Оригінал документації" prompt="за посиланням:_x000a_http://foxtrotgroup.com.ua/uk/tender.html" sqref="A1:A2 C1:F2" xr:uid="{00000000-0002-0000-0100-000000000000}"/>
  </dataValidations>
  <pageMargins left="0.27559055118110237" right="0.19685039370078741" top="0.19685039370078741" bottom="0.3543307086614173" header="0.19685039370078741" footer="0.19685039370078741"/>
  <pageSetup paperSize="9" scale="74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3"/>
  <sheetViews>
    <sheetView zoomScaleNormal="100" workbookViewId="0">
      <selection activeCell="K2" sqref="K2"/>
    </sheetView>
  </sheetViews>
  <sheetFormatPr defaultColWidth="9.140625" defaultRowHeight="12.75" x14ac:dyDescent="0.2"/>
  <cols>
    <col min="1" max="1" width="4" style="105" bestFit="1" customWidth="1"/>
    <col min="2" max="2" width="24.28515625" style="105" customWidth="1"/>
    <col min="3" max="3" width="26.28515625" style="128" bestFit="1" customWidth="1"/>
    <col min="4" max="4" width="9.140625" style="105" bestFit="1" customWidth="1"/>
    <col min="5" max="5" width="8.85546875" style="106" bestFit="1" customWidth="1"/>
    <col min="6" max="6" width="11.42578125" style="105" bestFit="1" customWidth="1"/>
    <col min="7" max="7" width="20.85546875" style="105" bestFit="1" customWidth="1"/>
    <col min="8" max="8" width="32.28515625" style="136" bestFit="1" customWidth="1"/>
    <col min="9" max="9" width="3.85546875" style="112" customWidth="1"/>
    <col min="10" max="10" width="3.5703125" style="117" bestFit="1" customWidth="1"/>
    <col min="11" max="11" width="29.28515625" style="117" customWidth="1"/>
    <col min="12" max="12" width="12.140625" style="135" bestFit="1" customWidth="1"/>
    <col min="13" max="13" width="11.42578125" style="117" bestFit="1" customWidth="1"/>
    <col min="14" max="14" width="8.85546875" style="117" bestFit="1" customWidth="1"/>
    <col min="15" max="15" width="10" style="117" bestFit="1" customWidth="1"/>
    <col min="16" max="16" width="13.85546875" style="117" bestFit="1" customWidth="1"/>
    <col min="17" max="17" width="7" style="117" bestFit="1" customWidth="1"/>
    <col min="18" max="18" width="12.140625" style="139" bestFit="1" customWidth="1"/>
    <col min="19" max="16384" width="9.140625" style="112"/>
  </cols>
  <sheetData>
    <row r="1" spans="1:18" x14ac:dyDescent="0.25">
      <c r="A1" s="112"/>
      <c r="B1" s="113" t="s">
        <v>184</v>
      </c>
      <c r="C1" s="129"/>
      <c r="J1" s="112"/>
      <c r="K1" s="112"/>
      <c r="L1" s="129"/>
      <c r="M1" s="112"/>
      <c r="N1" s="112"/>
      <c r="O1" s="112"/>
      <c r="P1" s="112"/>
      <c r="Q1" s="112"/>
    </row>
    <row r="2" spans="1:18" x14ac:dyDescent="0.25">
      <c r="B2" s="113"/>
      <c r="J2" s="112"/>
      <c r="K2" s="112"/>
      <c r="L2" s="129"/>
      <c r="M2" s="112"/>
      <c r="N2" s="112"/>
      <c r="O2" s="112"/>
      <c r="P2" s="112"/>
      <c r="Q2" s="112"/>
    </row>
    <row r="3" spans="1:18" x14ac:dyDescent="0.25">
      <c r="A3" s="97" t="s">
        <v>269</v>
      </c>
      <c r="B3" s="97"/>
      <c r="C3" s="97"/>
      <c r="D3" s="97"/>
      <c r="E3" s="97"/>
      <c r="F3" s="97"/>
      <c r="G3" s="97"/>
      <c r="H3" s="97"/>
      <c r="J3" s="97" t="s">
        <v>270</v>
      </c>
      <c r="K3" s="97"/>
      <c r="L3" s="97"/>
      <c r="M3" s="97"/>
      <c r="N3" s="97"/>
      <c r="O3" s="97"/>
      <c r="P3" s="97"/>
      <c r="Q3" s="97"/>
      <c r="R3" s="97"/>
    </row>
    <row r="4" spans="1:18" s="115" customFormat="1" ht="25.5" x14ac:dyDescent="0.25">
      <c r="A4" s="111" t="s">
        <v>58</v>
      </c>
      <c r="B4" s="111" t="s">
        <v>247</v>
      </c>
      <c r="C4" s="116" t="s">
        <v>87</v>
      </c>
      <c r="D4" s="111" t="s">
        <v>101</v>
      </c>
      <c r="E4" s="114" t="s">
        <v>60</v>
      </c>
      <c r="F4" s="111" t="s">
        <v>102</v>
      </c>
      <c r="G4" s="111" t="s">
        <v>103</v>
      </c>
      <c r="H4" s="137" t="s">
        <v>458</v>
      </c>
      <c r="I4" s="104"/>
      <c r="J4" s="111" t="s">
        <v>58</v>
      </c>
      <c r="K4" s="111" t="s">
        <v>247</v>
      </c>
      <c r="L4" s="116" t="s">
        <v>87</v>
      </c>
      <c r="M4" s="111" t="s">
        <v>102</v>
      </c>
      <c r="N4" s="114" t="s">
        <v>60</v>
      </c>
      <c r="O4" s="111" t="s">
        <v>101</v>
      </c>
      <c r="P4" s="111" t="s">
        <v>268</v>
      </c>
      <c r="Q4" s="111" t="s">
        <v>271</v>
      </c>
      <c r="R4" s="137" t="s">
        <v>458</v>
      </c>
    </row>
    <row r="5" spans="1:18" x14ac:dyDescent="0.25">
      <c r="A5" s="119">
        <v>1</v>
      </c>
      <c r="B5" s="119" t="s">
        <v>113</v>
      </c>
      <c r="C5" s="130" t="s">
        <v>110</v>
      </c>
      <c r="D5" s="119" t="s">
        <v>106</v>
      </c>
      <c r="E5" s="118">
        <v>2001</v>
      </c>
      <c r="F5" s="119" t="s">
        <v>116</v>
      </c>
      <c r="G5" s="119" t="s">
        <v>117</v>
      </c>
      <c r="H5" s="138" t="s">
        <v>460</v>
      </c>
      <c r="J5" s="119">
        <v>1</v>
      </c>
      <c r="K5" s="118" t="s">
        <v>257</v>
      </c>
      <c r="L5" s="134" t="s">
        <v>248</v>
      </c>
      <c r="M5" s="119" t="s">
        <v>195</v>
      </c>
      <c r="N5" s="119">
        <v>2006</v>
      </c>
      <c r="O5" s="119" t="s">
        <v>267</v>
      </c>
      <c r="P5" s="119" t="s">
        <v>245</v>
      </c>
      <c r="Q5" s="118" t="s">
        <v>246</v>
      </c>
      <c r="R5" s="137" t="s">
        <v>459</v>
      </c>
    </row>
    <row r="6" spans="1:18" x14ac:dyDescent="0.25">
      <c r="A6" s="119">
        <v>2</v>
      </c>
      <c r="B6" s="119" t="s">
        <v>113</v>
      </c>
      <c r="C6" s="130" t="s">
        <v>110</v>
      </c>
      <c r="D6" s="119" t="s">
        <v>106</v>
      </c>
      <c r="E6" s="118">
        <v>2001</v>
      </c>
      <c r="F6" s="119" t="s">
        <v>114</v>
      </c>
      <c r="G6" s="119" t="s">
        <v>115</v>
      </c>
      <c r="H6" s="138" t="s">
        <v>460</v>
      </c>
      <c r="J6" s="119">
        <v>2</v>
      </c>
      <c r="K6" s="118" t="s">
        <v>258</v>
      </c>
      <c r="L6" s="134" t="s">
        <v>248</v>
      </c>
      <c r="M6" s="119" t="s">
        <v>196</v>
      </c>
      <c r="N6" s="119">
        <v>1998</v>
      </c>
      <c r="O6" s="119" t="s">
        <v>267</v>
      </c>
      <c r="P6" s="119" t="s">
        <v>245</v>
      </c>
      <c r="Q6" s="118" t="s">
        <v>246</v>
      </c>
      <c r="R6" s="137" t="s">
        <v>459</v>
      </c>
    </row>
    <row r="7" spans="1:18" x14ac:dyDescent="0.25">
      <c r="A7" s="119">
        <v>3</v>
      </c>
      <c r="B7" s="119" t="s">
        <v>190</v>
      </c>
      <c r="C7" s="130" t="s">
        <v>105</v>
      </c>
      <c r="D7" s="119" t="s">
        <v>106</v>
      </c>
      <c r="E7" s="118">
        <v>1998</v>
      </c>
      <c r="F7" s="119" t="s">
        <v>174</v>
      </c>
      <c r="G7" s="119" t="s">
        <v>175</v>
      </c>
      <c r="H7" s="138" t="s">
        <v>460</v>
      </c>
      <c r="J7" s="119">
        <v>3</v>
      </c>
      <c r="K7" s="118" t="s">
        <v>259</v>
      </c>
      <c r="L7" s="134" t="s">
        <v>248</v>
      </c>
      <c r="M7" s="119" t="s">
        <v>197</v>
      </c>
      <c r="N7" s="119">
        <v>2002</v>
      </c>
      <c r="O7" s="119" t="s">
        <v>267</v>
      </c>
      <c r="P7" s="119" t="s">
        <v>245</v>
      </c>
      <c r="Q7" s="118" t="s">
        <v>246</v>
      </c>
      <c r="R7" s="137" t="s">
        <v>459</v>
      </c>
    </row>
    <row r="8" spans="1:18" x14ac:dyDescent="0.25">
      <c r="A8" s="119">
        <v>4</v>
      </c>
      <c r="B8" s="119" t="s">
        <v>191</v>
      </c>
      <c r="C8" s="130" t="s">
        <v>105</v>
      </c>
      <c r="D8" s="119" t="s">
        <v>106</v>
      </c>
      <c r="E8" s="118">
        <v>1997</v>
      </c>
      <c r="F8" s="119" t="s">
        <v>172</v>
      </c>
      <c r="G8" s="119" t="s">
        <v>173</v>
      </c>
      <c r="H8" s="138" t="s">
        <v>460</v>
      </c>
      <c r="J8" s="119">
        <v>4</v>
      </c>
      <c r="K8" s="118" t="s">
        <v>260</v>
      </c>
      <c r="L8" s="134" t="s">
        <v>248</v>
      </c>
      <c r="M8" s="119" t="s">
        <v>198</v>
      </c>
      <c r="N8" s="119">
        <v>2006</v>
      </c>
      <c r="O8" s="119" t="s">
        <v>267</v>
      </c>
      <c r="P8" s="119" t="s">
        <v>245</v>
      </c>
      <c r="Q8" s="118" t="s">
        <v>246</v>
      </c>
      <c r="R8" s="137" t="s">
        <v>459</v>
      </c>
    </row>
    <row r="9" spans="1:18" x14ac:dyDescent="0.25">
      <c r="A9" s="119">
        <v>5</v>
      </c>
      <c r="B9" s="119" t="s">
        <v>192</v>
      </c>
      <c r="C9" s="130" t="s">
        <v>105</v>
      </c>
      <c r="D9" s="119" t="s">
        <v>106</v>
      </c>
      <c r="E9" s="118">
        <v>2000</v>
      </c>
      <c r="F9" s="119" t="s">
        <v>168</v>
      </c>
      <c r="G9" s="119" t="s">
        <v>169</v>
      </c>
      <c r="H9" s="138" t="s">
        <v>460</v>
      </c>
      <c r="J9" s="119">
        <v>5</v>
      </c>
      <c r="K9" s="118" t="s">
        <v>261</v>
      </c>
      <c r="L9" s="134" t="s">
        <v>248</v>
      </c>
      <c r="M9" s="119" t="s">
        <v>199</v>
      </c>
      <c r="N9" s="119">
        <v>2003</v>
      </c>
      <c r="O9" s="119" t="s">
        <v>267</v>
      </c>
      <c r="P9" s="119" t="s">
        <v>245</v>
      </c>
      <c r="Q9" s="118" t="s">
        <v>246</v>
      </c>
      <c r="R9" s="137" t="s">
        <v>459</v>
      </c>
    </row>
    <row r="10" spans="1:18" x14ac:dyDescent="0.25">
      <c r="A10" s="119">
        <v>6</v>
      </c>
      <c r="B10" s="119" t="s">
        <v>193</v>
      </c>
      <c r="C10" s="130" t="s">
        <v>105</v>
      </c>
      <c r="D10" s="119" t="s">
        <v>106</v>
      </c>
      <c r="E10" s="118">
        <v>2000</v>
      </c>
      <c r="F10" s="119" t="s">
        <v>170</v>
      </c>
      <c r="G10" s="119" t="s">
        <v>171</v>
      </c>
      <c r="H10" s="138" t="s">
        <v>460</v>
      </c>
      <c r="J10" s="119">
        <v>6</v>
      </c>
      <c r="K10" s="118" t="s">
        <v>262</v>
      </c>
      <c r="L10" s="134" t="s">
        <v>248</v>
      </c>
      <c r="M10" s="119" t="s">
        <v>200</v>
      </c>
      <c r="N10" s="119">
        <v>2005</v>
      </c>
      <c r="O10" s="119" t="s">
        <v>267</v>
      </c>
      <c r="P10" s="119" t="s">
        <v>245</v>
      </c>
      <c r="Q10" s="118" t="s">
        <v>246</v>
      </c>
      <c r="R10" s="137" t="s">
        <v>459</v>
      </c>
    </row>
    <row r="11" spans="1:18" x14ac:dyDescent="0.25">
      <c r="A11" s="119">
        <v>7</v>
      </c>
      <c r="B11" s="119" t="s">
        <v>193</v>
      </c>
      <c r="C11" s="130" t="s">
        <v>105</v>
      </c>
      <c r="D11" s="119" t="s">
        <v>106</v>
      </c>
      <c r="E11" s="118">
        <v>1999</v>
      </c>
      <c r="F11" s="119" t="s">
        <v>135</v>
      </c>
      <c r="G11" s="119" t="s">
        <v>136</v>
      </c>
      <c r="H11" s="138" t="s">
        <v>460</v>
      </c>
      <c r="J11" s="119">
        <v>7</v>
      </c>
      <c r="K11" s="118" t="s">
        <v>263</v>
      </c>
      <c r="L11" s="134" t="s">
        <v>248</v>
      </c>
      <c r="M11" s="119" t="s">
        <v>201</v>
      </c>
      <c r="N11" s="119">
        <v>2006</v>
      </c>
      <c r="O11" s="119" t="s">
        <v>267</v>
      </c>
      <c r="P11" s="119" t="s">
        <v>245</v>
      </c>
      <c r="Q11" s="118" t="s">
        <v>246</v>
      </c>
      <c r="R11" s="137" t="s">
        <v>459</v>
      </c>
    </row>
    <row r="12" spans="1:18" x14ac:dyDescent="0.25">
      <c r="A12" s="119">
        <v>8</v>
      </c>
      <c r="B12" s="119" t="s">
        <v>193</v>
      </c>
      <c r="C12" s="130" t="s">
        <v>105</v>
      </c>
      <c r="D12" s="119" t="s">
        <v>106</v>
      </c>
      <c r="E12" s="118">
        <v>2000</v>
      </c>
      <c r="F12" s="119" t="s">
        <v>118</v>
      </c>
      <c r="G12" s="119" t="s">
        <v>119</v>
      </c>
      <c r="H12" s="138" t="s">
        <v>460</v>
      </c>
      <c r="J12" s="119">
        <v>8</v>
      </c>
      <c r="K12" s="118" t="s">
        <v>263</v>
      </c>
      <c r="L12" s="134" t="s">
        <v>248</v>
      </c>
      <c r="M12" s="119" t="s">
        <v>202</v>
      </c>
      <c r="N12" s="119">
        <v>2005</v>
      </c>
      <c r="O12" s="119" t="s">
        <v>267</v>
      </c>
      <c r="P12" s="119" t="s">
        <v>245</v>
      </c>
      <c r="Q12" s="118" t="s">
        <v>246</v>
      </c>
      <c r="R12" s="137" t="s">
        <v>459</v>
      </c>
    </row>
    <row r="13" spans="1:18" x14ac:dyDescent="0.25">
      <c r="A13" s="119">
        <v>9</v>
      </c>
      <c r="B13" s="119" t="s">
        <v>193</v>
      </c>
      <c r="C13" s="130" t="s">
        <v>105</v>
      </c>
      <c r="D13" s="119" t="s">
        <v>106</v>
      </c>
      <c r="E13" s="118">
        <v>2003</v>
      </c>
      <c r="F13" s="119" t="s">
        <v>152</v>
      </c>
      <c r="G13" s="119" t="s">
        <v>153</v>
      </c>
      <c r="H13" s="138" t="s">
        <v>460</v>
      </c>
      <c r="J13" s="119">
        <v>9</v>
      </c>
      <c r="K13" s="118" t="s">
        <v>260</v>
      </c>
      <c r="L13" s="134" t="s">
        <v>248</v>
      </c>
      <c r="M13" s="119" t="s">
        <v>203</v>
      </c>
      <c r="N13" s="119">
        <v>2003</v>
      </c>
      <c r="O13" s="119" t="s">
        <v>267</v>
      </c>
      <c r="P13" s="119" t="s">
        <v>245</v>
      </c>
      <c r="Q13" s="118" t="s">
        <v>246</v>
      </c>
      <c r="R13" s="137" t="s">
        <v>459</v>
      </c>
    </row>
    <row r="14" spans="1:18" x14ac:dyDescent="0.25">
      <c r="A14" s="119">
        <v>10</v>
      </c>
      <c r="B14" s="119" t="s">
        <v>193</v>
      </c>
      <c r="C14" s="130" t="s">
        <v>105</v>
      </c>
      <c r="D14" s="119" t="s">
        <v>106</v>
      </c>
      <c r="E14" s="118">
        <v>2002</v>
      </c>
      <c r="F14" s="119" t="s">
        <v>150</v>
      </c>
      <c r="G14" s="119" t="s">
        <v>151</v>
      </c>
      <c r="H14" s="138" t="s">
        <v>460</v>
      </c>
      <c r="J14" s="119">
        <v>10</v>
      </c>
      <c r="K14" s="118" t="s">
        <v>260</v>
      </c>
      <c r="L14" s="134" t="s">
        <v>248</v>
      </c>
      <c r="M14" s="119" t="s">
        <v>204</v>
      </c>
      <c r="N14" s="119">
        <v>2002</v>
      </c>
      <c r="O14" s="119" t="s">
        <v>267</v>
      </c>
      <c r="P14" s="119" t="s">
        <v>245</v>
      </c>
      <c r="Q14" s="118" t="s">
        <v>246</v>
      </c>
      <c r="R14" s="137" t="s">
        <v>459</v>
      </c>
    </row>
    <row r="15" spans="1:18" x14ac:dyDescent="0.25">
      <c r="A15" s="119">
        <v>11</v>
      </c>
      <c r="B15" s="119" t="s">
        <v>193</v>
      </c>
      <c r="C15" s="130" t="s">
        <v>105</v>
      </c>
      <c r="D15" s="119" t="s">
        <v>106</v>
      </c>
      <c r="E15" s="118">
        <v>2002</v>
      </c>
      <c r="F15" s="119" t="s">
        <v>146</v>
      </c>
      <c r="G15" s="119" t="s">
        <v>147</v>
      </c>
      <c r="H15" s="138" t="s">
        <v>460</v>
      </c>
      <c r="J15" s="119">
        <v>11</v>
      </c>
      <c r="K15" s="118" t="s">
        <v>259</v>
      </c>
      <c r="L15" s="134" t="s">
        <v>248</v>
      </c>
      <c r="M15" s="119" t="s">
        <v>205</v>
      </c>
      <c r="N15" s="119">
        <v>2003</v>
      </c>
      <c r="O15" s="119" t="s">
        <v>267</v>
      </c>
      <c r="P15" s="119" t="s">
        <v>245</v>
      </c>
      <c r="Q15" s="118" t="s">
        <v>246</v>
      </c>
      <c r="R15" s="137" t="s">
        <v>459</v>
      </c>
    </row>
    <row r="16" spans="1:18" x14ac:dyDescent="0.25">
      <c r="A16" s="119">
        <v>12</v>
      </c>
      <c r="B16" s="119" t="s">
        <v>193</v>
      </c>
      <c r="C16" s="130" t="s">
        <v>105</v>
      </c>
      <c r="D16" s="119" t="s">
        <v>106</v>
      </c>
      <c r="E16" s="118">
        <v>2000</v>
      </c>
      <c r="F16" s="119" t="s">
        <v>176</v>
      </c>
      <c r="G16" s="119" t="s">
        <v>177</v>
      </c>
      <c r="H16" s="138" t="s">
        <v>460</v>
      </c>
      <c r="J16" s="119">
        <v>12</v>
      </c>
      <c r="K16" s="118" t="s">
        <v>264</v>
      </c>
      <c r="L16" s="134" t="s">
        <v>248</v>
      </c>
      <c r="M16" s="119" t="s">
        <v>206</v>
      </c>
      <c r="N16" s="119">
        <v>2005</v>
      </c>
      <c r="O16" s="119" t="s">
        <v>267</v>
      </c>
      <c r="P16" s="119" t="s">
        <v>245</v>
      </c>
      <c r="Q16" s="118" t="s">
        <v>246</v>
      </c>
      <c r="R16" s="137" t="s">
        <v>459</v>
      </c>
    </row>
    <row r="17" spans="1:18" x14ac:dyDescent="0.25">
      <c r="A17" s="119">
        <v>13</v>
      </c>
      <c r="B17" s="119" t="s">
        <v>180</v>
      </c>
      <c r="C17" s="130" t="s">
        <v>105</v>
      </c>
      <c r="D17" s="119" t="s">
        <v>106</v>
      </c>
      <c r="E17" s="118">
        <v>2002</v>
      </c>
      <c r="F17" s="119" t="s">
        <v>181</v>
      </c>
      <c r="G17" s="119" t="s">
        <v>182</v>
      </c>
      <c r="H17" s="138" t="s">
        <v>460</v>
      </c>
      <c r="J17" s="119">
        <v>13</v>
      </c>
      <c r="K17" s="118" t="s">
        <v>249</v>
      </c>
      <c r="L17" s="134" t="s">
        <v>250</v>
      </c>
      <c r="M17" s="119" t="s">
        <v>207</v>
      </c>
      <c r="N17" s="119">
        <v>1998</v>
      </c>
      <c r="O17" s="119" t="s">
        <v>267</v>
      </c>
      <c r="P17" s="119" t="s">
        <v>245</v>
      </c>
      <c r="Q17" s="118" t="s">
        <v>246</v>
      </c>
      <c r="R17" s="137" t="s">
        <v>459</v>
      </c>
    </row>
    <row r="18" spans="1:18" x14ac:dyDescent="0.25">
      <c r="A18" s="119">
        <v>14</v>
      </c>
      <c r="B18" s="119" t="s">
        <v>104</v>
      </c>
      <c r="C18" s="130" t="s">
        <v>105</v>
      </c>
      <c r="D18" s="119" t="s">
        <v>106</v>
      </c>
      <c r="E18" s="118">
        <v>1994</v>
      </c>
      <c r="F18" s="119" t="s">
        <v>107</v>
      </c>
      <c r="G18" s="119" t="s">
        <v>108</v>
      </c>
      <c r="H18" s="138" t="s">
        <v>460</v>
      </c>
      <c r="J18" s="119">
        <v>14</v>
      </c>
      <c r="K18" s="118" t="s">
        <v>251</v>
      </c>
      <c r="L18" s="134" t="s">
        <v>252</v>
      </c>
      <c r="M18" s="119" t="s">
        <v>208</v>
      </c>
      <c r="N18" s="119">
        <v>2005</v>
      </c>
      <c r="O18" s="119" t="s">
        <v>267</v>
      </c>
      <c r="P18" s="119" t="s">
        <v>245</v>
      </c>
      <c r="Q18" s="118" t="s">
        <v>209</v>
      </c>
      <c r="R18" s="137" t="s">
        <v>459</v>
      </c>
    </row>
    <row r="19" spans="1:18" x14ac:dyDescent="0.25">
      <c r="A19" s="119">
        <v>15</v>
      </c>
      <c r="B19" s="119" t="s">
        <v>154</v>
      </c>
      <c r="C19" s="130" t="s">
        <v>124</v>
      </c>
      <c r="D19" s="119" t="s">
        <v>106</v>
      </c>
      <c r="E19" s="118">
        <v>2008</v>
      </c>
      <c r="F19" s="119" t="s">
        <v>155</v>
      </c>
      <c r="G19" s="119" t="s">
        <v>156</v>
      </c>
      <c r="H19" s="138" t="s">
        <v>460</v>
      </c>
      <c r="J19" s="119">
        <v>15</v>
      </c>
      <c r="K19" s="118" t="s">
        <v>253</v>
      </c>
      <c r="L19" s="134" t="s">
        <v>254</v>
      </c>
      <c r="M19" s="119" t="s">
        <v>210</v>
      </c>
      <c r="N19" s="119">
        <v>2006</v>
      </c>
      <c r="O19" s="119" t="s">
        <v>267</v>
      </c>
      <c r="P19" s="119" t="s">
        <v>245</v>
      </c>
      <c r="Q19" s="118" t="s">
        <v>246</v>
      </c>
      <c r="R19" s="137" t="s">
        <v>459</v>
      </c>
    </row>
    <row r="20" spans="1:18" x14ac:dyDescent="0.25">
      <c r="A20" s="119">
        <v>16</v>
      </c>
      <c r="B20" s="119" t="s">
        <v>154</v>
      </c>
      <c r="C20" s="130" t="s">
        <v>124</v>
      </c>
      <c r="D20" s="119" t="s">
        <v>106</v>
      </c>
      <c r="E20" s="118">
        <v>2008</v>
      </c>
      <c r="F20" s="119" t="s">
        <v>157</v>
      </c>
      <c r="G20" s="119" t="s">
        <v>158</v>
      </c>
      <c r="H20" s="138" t="s">
        <v>460</v>
      </c>
      <c r="J20" s="119">
        <v>16</v>
      </c>
      <c r="K20" s="118" t="s">
        <v>265</v>
      </c>
      <c r="L20" s="134" t="s">
        <v>254</v>
      </c>
      <c r="M20" s="119" t="s">
        <v>211</v>
      </c>
      <c r="N20" s="119">
        <v>2006</v>
      </c>
      <c r="O20" s="119" t="s">
        <v>267</v>
      </c>
      <c r="P20" s="119" t="s">
        <v>245</v>
      </c>
      <c r="Q20" s="118" t="s">
        <v>246</v>
      </c>
      <c r="R20" s="137" t="s">
        <v>459</v>
      </c>
    </row>
    <row r="21" spans="1:18" x14ac:dyDescent="0.25">
      <c r="A21" s="119">
        <v>17</v>
      </c>
      <c r="B21" s="119" t="s">
        <v>154</v>
      </c>
      <c r="C21" s="130" t="s">
        <v>124</v>
      </c>
      <c r="D21" s="119" t="s">
        <v>106</v>
      </c>
      <c r="E21" s="118">
        <v>2008</v>
      </c>
      <c r="F21" s="119" t="s">
        <v>159</v>
      </c>
      <c r="G21" s="119" t="s">
        <v>160</v>
      </c>
      <c r="H21" s="138" t="s">
        <v>460</v>
      </c>
      <c r="J21" s="119">
        <v>17</v>
      </c>
      <c r="K21" s="118" t="s">
        <v>266</v>
      </c>
      <c r="L21" s="134" t="s">
        <v>254</v>
      </c>
      <c r="M21" s="119" t="s">
        <v>212</v>
      </c>
      <c r="N21" s="119">
        <v>2015</v>
      </c>
      <c r="O21" s="119" t="s">
        <v>267</v>
      </c>
      <c r="P21" s="119" t="s">
        <v>245</v>
      </c>
      <c r="Q21" s="118" t="s">
        <v>246</v>
      </c>
      <c r="R21" s="137" t="s">
        <v>459</v>
      </c>
    </row>
    <row r="22" spans="1:18" x14ac:dyDescent="0.25">
      <c r="A22" s="119">
        <v>18</v>
      </c>
      <c r="B22" s="119" t="s">
        <v>154</v>
      </c>
      <c r="C22" s="130" t="s">
        <v>124</v>
      </c>
      <c r="D22" s="119" t="s">
        <v>106</v>
      </c>
      <c r="E22" s="118">
        <v>2008</v>
      </c>
      <c r="F22" s="119" t="s">
        <v>161</v>
      </c>
      <c r="G22" s="119" t="s">
        <v>162</v>
      </c>
      <c r="H22" s="138" t="s">
        <v>460</v>
      </c>
      <c r="J22" s="119">
        <v>18</v>
      </c>
      <c r="K22" s="118" t="s">
        <v>266</v>
      </c>
      <c r="L22" s="134" t="s">
        <v>254</v>
      </c>
      <c r="M22" s="119" t="s">
        <v>213</v>
      </c>
      <c r="N22" s="119">
        <v>2015</v>
      </c>
      <c r="O22" s="119" t="s">
        <v>267</v>
      </c>
      <c r="P22" s="119" t="s">
        <v>245</v>
      </c>
      <c r="Q22" s="118" t="s">
        <v>246</v>
      </c>
      <c r="R22" s="137" t="s">
        <v>459</v>
      </c>
    </row>
    <row r="23" spans="1:18" x14ac:dyDescent="0.25">
      <c r="A23" s="119">
        <v>19</v>
      </c>
      <c r="B23" s="119" t="s">
        <v>154</v>
      </c>
      <c r="C23" s="130" t="s">
        <v>124</v>
      </c>
      <c r="D23" s="119" t="s">
        <v>106</v>
      </c>
      <c r="E23" s="118">
        <v>2008</v>
      </c>
      <c r="F23" s="119" t="s">
        <v>163</v>
      </c>
      <c r="G23" s="119" t="s">
        <v>164</v>
      </c>
      <c r="H23" s="138" t="s">
        <v>460</v>
      </c>
      <c r="J23" s="119">
        <v>19</v>
      </c>
      <c r="K23" s="118" t="s">
        <v>266</v>
      </c>
      <c r="L23" s="134" t="s">
        <v>254</v>
      </c>
      <c r="M23" s="119" t="s">
        <v>214</v>
      </c>
      <c r="N23" s="119">
        <v>2015</v>
      </c>
      <c r="O23" s="119" t="s">
        <v>267</v>
      </c>
      <c r="P23" s="119" t="s">
        <v>245</v>
      </c>
      <c r="Q23" s="118" t="s">
        <v>246</v>
      </c>
      <c r="R23" s="137" t="s">
        <v>459</v>
      </c>
    </row>
    <row r="24" spans="1:18" x14ac:dyDescent="0.2">
      <c r="A24" s="119">
        <v>20</v>
      </c>
      <c r="B24" s="107" t="s">
        <v>165</v>
      </c>
      <c r="C24" s="130" t="s">
        <v>105</v>
      </c>
      <c r="D24" s="119" t="s">
        <v>106</v>
      </c>
      <c r="E24" s="118">
        <v>2007</v>
      </c>
      <c r="F24" s="119" t="s">
        <v>166</v>
      </c>
      <c r="G24" s="108" t="s">
        <v>167</v>
      </c>
      <c r="H24" s="138" t="s">
        <v>460</v>
      </c>
      <c r="J24" s="119">
        <v>20</v>
      </c>
      <c r="K24" s="118" t="s">
        <v>266</v>
      </c>
      <c r="L24" s="134" t="s">
        <v>254</v>
      </c>
      <c r="M24" s="119" t="s">
        <v>215</v>
      </c>
      <c r="N24" s="119">
        <v>2016</v>
      </c>
      <c r="O24" s="119" t="s">
        <v>267</v>
      </c>
      <c r="P24" s="119" t="s">
        <v>245</v>
      </c>
      <c r="Q24" s="118" t="s">
        <v>246</v>
      </c>
      <c r="R24" s="137" t="s">
        <v>459</v>
      </c>
    </row>
    <row r="25" spans="1:18" x14ac:dyDescent="0.2">
      <c r="A25" s="119">
        <v>21</v>
      </c>
      <c r="B25" s="119" t="s">
        <v>123</v>
      </c>
      <c r="C25" s="130" t="s">
        <v>124</v>
      </c>
      <c r="D25" s="119" t="s">
        <v>106</v>
      </c>
      <c r="E25" s="118">
        <v>1998</v>
      </c>
      <c r="F25" s="107" t="s">
        <v>178</v>
      </c>
      <c r="G25" s="107" t="s">
        <v>179</v>
      </c>
      <c r="H25" s="138" t="s">
        <v>460</v>
      </c>
      <c r="J25" s="119">
        <v>21</v>
      </c>
      <c r="K25" s="118" t="s">
        <v>266</v>
      </c>
      <c r="L25" s="134" t="s">
        <v>254</v>
      </c>
      <c r="M25" s="119" t="s">
        <v>216</v>
      </c>
      <c r="N25" s="119">
        <v>2016</v>
      </c>
      <c r="O25" s="119" t="s">
        <v>267</v>
      </c>
      <c r="P25" s="119" t="s">
        <v>245</v>
      </c>
      <c r="Q25" s="118" t="s">
        <v>246</v>
      </c>
      <c r="R25" s="137" t="s">
        <v>459</v>
      </c>
    </row>
    <row r="26" spans="1:18" x14ac:dyDescent="0.25">
      <c r="A26" s="119">
        <v>22</v>
      </c>
      <c r="B26" s="119" t="s">
        <v>123</v>
      </c>
      <c r="C26" s="130" t="s">
        <v>124</v>
      </c>
      <c r="D26" s="119" t="s">
        <v>106</v>
      </c>
      <c r="E26" s="118">
        <v>1997</v>
      </c>
      <c r="F26" s="119" t="s">
        <v>125</v>
      </c>
      <c r="G26" s="119" t="s">
        <v>126</v>
      </c>
      <c r="H26" s="138" t="s">
        <v>460</v>
      </c>
      <c r="J26" s="119">
        <v>22</v>
      </c>
      <c r="K26" s="118" t="s">
        <v>266</v>
      </c>
      <c r="L26" s="134" t="s">
        <v>254</v>
      </c>
      <c r="M26" s="119" t="s">
        <v>217</v>
      </c>
      <c r="N26" s="119">
        <v>2016</v>
      </c>
      <c r="O26" s="119" t="s">
        <v>267</v>
      </c>
      <c r="P26" s="119" t="s">
        <v>245</v>
      </c>
      <c r="Q26" s="118" t="s">
        <v>246</v>
      </c>
      <c r="R26" s="137" t="s">
        <v>459</v>
      </c>
    </row>
    <row r="27" spans="1:18" x14ac:dyDescent="0.2">
      <c r="A27" s="119">
        <v>23</v>
      </c>
      <c r="B27" s="100" t="s">
        <v>123</v>
      </c>
      <c r="C27" s="130" t="s">
        <v>105</v>
      </c>
      <c r="D27" s="119" t="s">
        <v>106</v>
      </c>
      <c r="E27" s="109">
        <v>1999</v>
      </c>
      <c r="F27" s="100" t="s">
        <v>148</v>
      </c>
      <c r="G27" s="98" t="s">
        <v>149</v>
      </c>
      <c r="H27" s="138" t="s">
        <v>460</v>
      </c>
      <c r="J27" s="119">
        <v>23</v>
      </c>
      <c r="K27" s="118" t="s">
        <v>266</v>
      </c>
      <c r="L27" s="134" t="s">
        <v>254</v>
      </c>
      <c r="M27" s="119" t="s">
        <v>218</v>
      </c>
      <c r="N27" s="119">
        <v>2016</v>
      </c>
      <c r="O27" s="119" t="s">
        <v>267</v>
      </c>
      <c r="P27" s="119" t="s">
        <v>245</v>
      </c>
      <c r="Q27" s="118" t="s">
        <v>246</v>
      </c>
      <c r="R27" s="137" t="s">
        <v>459</v>
      </c>
    </row>
    <row r="28" spans="1:18" x14ac:dyDescent="0.25">
      <c r="A28" s="119">
        <v>24</v>
      </c>
      <c r="B28" s="119" t="s">
        <v>123</v>
      </c>
      <c r="C28" s="130" t="s">
        <v>124</v>
      </c>
      <c r="D28" s="119" t="s">
        <v>106</v>
      </c>
      <c r="E28" s="118">
        <v>1999</v>
      </c>
      <c r="F28" s="119" t="s">
        <v>144</v>
      </c>
      <c r="G28" s="119" t="s">
        <v>145</v>
      </c>
      <c r="H28" s="138" t="s">
        <v>460</v>
      </c>
      <c r="J28" s="119">
        <v>24</v>
      </c>
      <c r="K28" s="118" t="s">
        <v>266</v>
      </c>
      <c r="L28" s="134" t="s">
        <v>254</v>
      </c>
      <c r="M28" s="119" t="s">
        <v>219</v>
      </c>
      <c r="N28" s="119">
        <v>2016</v>
      </c>
      <c r="O28" s="119" t="s">
        <v>267</v>
      </c>
      <c r="P28" s="119" t="s">
        <v>245</v>
      </c>
      <c r="Q28" s="118" t="s">
        <v>246</v>
      </c>
      <c r="R28" s="137" t="s">
        <v>459</v>
      </c>
    </row>
    <row r="29" spans="1:18" x14ac:dyDescent="0.25">
      <c r="A29" s="119">
        <v>25</v>
      </c>
      <c r="B29" s="119" t="s">
        <v>123</v>
      </c>
      <c r="C29" s="130" t="s">
        <v>124</v>
      </c>
      <c r="D29" s="119" t="s">
        <v>106</v>
      </c>
      <c r="E29" s="118">
        <v>1999</v>
      </c>
      <c r="F29" s="119" t="s">
        <v>131</v>
      </c>
      <c r="G29" s="119" t="s">
        <v>132</v>
      </c>
      <c r="H29" s="138" t="s">
        <v>460</v>
      </c>
      <c r="J29" s="119">
        <v>25</v>
      </c>
      <c r="K29" s="118" t="s">
        <v>266</v>
      </c>
      <c r="L29" s="134" t="s">
        <v>254</v>
      </c>
      <c r="M29" s="119" t="s">
        <v>220</v>
      </c>
      <c r="N29" s="119">
        <v>2016</v>
      </c>
      <c r="O29" s="119" t="s">
        <v>267</v>
      </c>
      <c r="P29" s="119" t="s">
        <v>245</v>
      </c>
      <c r="Q29" s="118" t="s">
        <v>246</v>
      </c>
      <c r="R29" s="137" t="s">
        <v>459</v>
      </c>
    </row>
    <row r="30" spans="1:18" x14ac:dyDescent="0.25">
      <c r="A30" s="119">
        <v>26</v>
      </c>
      <c r="B30" s="119" t="s">
        <v>123</v>
      </c>
      <c r="C30" s="130" t="s">
        <v>124</v>
      </c>
      <c r="D30" s="119" t="s">
        <v>106</v>
      </c>
      <c r="E30" s="118">
        <v>1999</v>
      </c>
      <c r="F30" s="119" t="s">
        <v>133</v>
      </c>
      <c r="G30" s="119" t="s">
        <v>134</v>
      </c>
      <c r="H30" s="138" t="s">
        <v>460</v>
      </c>
      <c r="J30" s="119">
        <v>26</v>
      </c>
      <c r="K30" s="118" t="s">
        <v>266</v>
      </c>
      <c r="L30" s="134" t="s">
        <v>254</v>
      </c>
      <c r="M30" s="119" t="s">
        <v>221</v>
      </c>
      <c r="N30" s="119">
        <v>2016</v>
      </c>
      <c r="O30" s="119" t="s">
        <v>267</v>
      </c>
      <c r="P30" s="119" t="s">
        <v>245</v>
      </c>
      <c r="Q30" s="118" t="s">
        <v>246</v>
      </c>
      <c r="R30" s="137" t="s">
        <v>459</v>
      </c>
    </row>
    <row r="31" spans="1:18" x14ac:dyDescent="0.25">
      <c r="A31" s="119">
        <v>27</v>
      </c>
      <c r="B31" s="119" t="s">
        <v>120</v>
      </c>
      <c r="C31" s="130" t="s">
        <v>105</v>
      </c>
      <c r="D31" s="119" t="s">
        <v>106</v>
      </c>
      <c r="E31" s="118">
        <v>1998</v>
      </c>
      <c r="F31" s="119" t="s">
        <v>127</v>
      </c>
      <c r="G31" s="119" t="s">
        <v>128</v>
      </c>
      <c r="H31" s="138" t="s">
        <v>460</v>
      </c>
      <c r="J31" s="119">
        <v>27</v>
      </c>
      <c r="K31" s="118" t="s">
        <v>266</v>
      </c>
      <c r="L31" s="134" t="s">
        <v>254</v>
      </c>
      <c r="M31" s="119" t="s">
        <v>222</v>
      </c>
      <c r="N31" s="119">
        <v>2016</v>
      </c>
      <c r="O31" s="119" t="s">
        <v>267</v>
      </c>
      <c r="P31" s="119" t="s">
        <v>245</v>
      </c>
      <c r="Q31" s="118" t="s">
        <v>246</v>
      </c>
      <c r="R31" s="137" t="s">
        <v>459</v>
      </c>
    </row>
    <row r="32" spans="1:18" x14ac:dyDescent="0.25">
      <c r="A32" s="119">
        <v>28</v>
      </c>
      <c r="B32" s="119" t="s">
        <v>120</v>
      </c>
      <c r="C32" s="130" t="s">
        <v>105</v>
      </c>
      <c r="D32" s="119" t="s">
        <v>106</v>
      </c>
      <c r="E32" s="118">
        <v>1999</v>
      </c>
      <c r="F32" s="119" t="s">
        <v>129</v>
      </c>
      <c r="G32" s="119" t="s">
        <v>130</v>
      </c>
      <c r="H32" s="138" t="s">
        <v>460</v>
      </c>
      <c r="J32" s="119">
        <v>28</v>
      </c>
      <c r="K32" s="118" t="s">
        <v>266</v>
      </c>
      <c r="L32" s="134" t="s">
        <v>254</v>
      </c>
      <c r="M32" s="119" t="s">
        <v>223</v>
      </c>
      <c r="N32" s="119">
        <v>2016</v>
      </c>
      <c r="O32" s="119" t="s">
        <v>267</v>
      </c>
      <c r="P32" s="119" t="s">
        <v>245</v>
      </c>
      <c r="Q32" s="118" t="s">
        <v>246</v>
      </c>
      <c r="R32" s="137" t="s">
        <v>459</v>
      </c>
    </row>
    <row r="33" spans="1:18" x14ac:dyDescent="0.25">
      <c r="A33" s="119">
        <v>29</v>
      </c>
      <c r="B33" s="119" t="s">
        <v>120</v>
      </c>
      <c r="C33" s="130" t="s">
        <v>105</v>
      </c>
      <c r="D33" s="119" t="s">
        <v>106</v>
      </c>
      <c r="E33" s="118">
        <v>1999</v>
      </c>
      <c r="F33" s="119" t="s">
        <v>121</v>
      </c>
      <c r="G33" s="119" t="s">
        <v>122</v>
      </c>
      <c r="H33" s="138" t="s">
        <v>460</v>
      </c>
      <c r="J33" s="119">
        <v>29</v>
      </c>
      <c r="K33" s="118" t="s">
        <v>266</v>
      </c>
      <c r="L33" s="134" t="s">
        <v>254</v>
      </c>
      <c r="M33" s="119" t="s">
        <v>224</v>
      </c>
      <c r="N33" s="119">
        <v>2016</v>
      </c>
      <c r="O33" s="119" t="s">
        <v>267</v>
      </c>
      <c r="P33" s="119" t="s">
        <v>245</v>
      </c>
      <c r="Q33" s="118" t="s">
        <v>246</v>
      </c>
      <c r="R33" s="137" t="s">
        <v>459</v>
      </c>
    </row>
    <row r="34" spans="1:18" x14ac:dyDescent="0.25">
      <c r="A34" s="119">
        <v>30</v>
      </c>
      <c r="B34" s="119" t="s">
        <v>120</v>
      </c>
      <c r="C34" s="130" t="s">
        <v>105</v>
      </c>
      <c r="D34" s="119" t="s">
        <v>106</v>
      </c>
      <c r="E34" s="118">
        <v>2001</v>
      </c>
      <c r="F34" s="119" t="s">
        <v>142</v>
      </c>
      <c r="G34" s="119" t="s">
        <v>143</v>
      </c>
      <c r="H34" s="138" t="s">
        <v>460</v>
      </c>
      <c r="J34" s="119">
        <v>30</v>
      </c>
      <c r="K34" s="118" t="s">
        <v>266</v>
      </c>
      <c r="L34" s="134" t="s">
        <v>254</v>
      </c>
      <c r="M34" s="119" t="s">
        <v>225</v>
      </c>
      <c r="N34" s="119">
        <v>2016</v>
      </c>
      <c r="O34" s="119" t="s">
        <v>267</v>
      </c>
      <c r="P34" s="119" t="s">
        <v>245</v>
      </c>
      <c r="Q34" s="118" t="s">
        <v>246</v>
      </c>
      <c r="R34" s="137" t="s">
        <v>459</v>
      </c>
    </row>
    <row r="35" spans="1:18" x14ac:dyDescent="0.25">
      <c r="A35" s="119">
        <v>31</v>
      </c>
      <c r="B35" s="119" t="s">
        <v>109</v>
      </c>
      <c r="C35" s="130" t="s">
        <v>110</v>
      </c>
      <c r="D35" s="119" t="s">
        <v>106</v>
      </c>
      <c r="E35" s="118">
        <v>2002</v>
      </c>
      <c r="F35" s="119" t="s">
        <v>111</v>
      </c>
      <c r="G35" s="119" t="s">
        <v>112</v>
      </c>
      <c r="H35" s="138" t="s">
        <v>460</v>
      </c>
      <c r="J35" s="119">
        <v>31</v>
      </c>
      <c r="K35" s="118" t="s">
        <v>266</v>
      </c>
      <c r="L35" s="134" t="s">
        <v>254</v>
      </c>
      <c r="M35" s="119" t="s">
        <v>226</v>
      </c>
      <c r="N35" s="119">
        <v>2016</v>
      </c>
      <c r="O35" s="119" t="s">
        <v>267</v>
      </c>
      <c r="P35" s="119" t="s">
        <v>245</v>
      </c>
      <c r="Q35" s="118" t="s">
        <v>246</v>
      </c>
      <c r="R35" s="137" t="s">
        <v>459</v>
      </c>
    </row>
    <row r="36" spans="1:18" x14ac:dyDescent="0.25">
      <c r="A36" s="119">
        <v>32</v>
      </c>
      <c r="B36" s="119" t="s">
        <v>137</v>
      </c>
      <c r="C36" s="130" t="s">
        <v>110</v>
      </c>
      <c r="D36" s="119" t="s">
        <v>106</v>
      </c>
      <c r="E36" s="118">
        <v>1999</v>
      </c>
      <c r="F36" s="119" t="s">
        <v>140</v>
      </c>
      <c r="G36" s="119" t="s">
        <v>141</v>
      </c>
      <c r="H36" s="138" t="s">
        <v>460</v>
      </c>
      <c r="J36" s="119">
        <v>32</v>
      </c>
      <c r="K36" s="118" t="s">
        <v>266</v>
      </c>
      <c r="L36" s="134" t="s">
        <v>254</v>
      </c>
      <c r="M36" s="119" t="s">
        <v>227</v>
      </c>
      <c r="N36" s="119">
        <v>2016</v>
      </c>
      <c r="O36" s="119" t="s">
        <v>267</v>
      </c>
      <c r="P36" s="119" t="s">
        <v>245</v>
      </c>
      <c r="Q36" s="118" t="s">
        <v>246</v>
      </c>
      <c r="R36" s="137" t="s">
        <v>459</v>
      </c>
    </row>
    <row r="37" spans="1:18" x14ac:dyDescent="0.25">
      <c r="A37" s="100">
        <v>33</v>
      </c>
      <c r="B37" s="100" t="s">
        <v>137</v>
      </c>
      <c r="C37" s="131" t="s">
        <v>110</v>
      </c>
      <c r="D37" s="100" t="s">
        <v>106</v>
      </c>
      <c r="E37" s="109">
        <v>1999</v>
      </c>
      <c r="F37" s="100" t="s">
        <v>138</v>
      </c>
      <c r="G37" s="100" t="s">
        <v>139</v>
      </c>
      <c r="H37" s="138" t="s">
        <v>460</v>
      </c>
      <c r="J37" s="100">
        <v>33</v>
      </c>
      <c r="K37" s="118" t="s">
        <v>266</v>
      </c>
      <c r="L37" s="134" t="s">
        <v>254</v>
      </c>
      <c r="M37" s="119" t="s">
        <v>228</v>
      </c>
      <c r="N37" s="119">
        <v>2016</v>
      </c>
      <c r="O37" s="119" t="s">
        <v>267</v>
      </c>
      <c r="P37" s="119" t="s">
        <v>245</v>
      </c>
      <c r="Q37" s="118" t="s">
        <v>246</v>
      </c>
      <c r="R37" s="137" t="s">
        <v>459</v>
      </c>
    </row>
    <row r="38" spans="1:18" x14ac:dyDescent="0.2">
      <c r="A38" s="100">
        <v>34</v>
      </c>
      <c r="B38" s="101" t="s">
        <v>339</v>
      </c>
      <c r="C38" s="132" t="s">
        <v>284</v>
      </c>
      <c r="D38" s="98" t="s">
        <v>457</v>
      </c>
      <c r="E38" s="98" t="s">
        <v>292</v>
      </c>
      <c r="F38" s="98" t="s">
        <v>340</v>
      </c>
      <c r="G38" s="120" t="s">
        <v>461</v>
      </c>
      <c r="H38" s="138" t="s">
        <v>459</v>
      </c>
      <c r="J38" s="100">
        <v>34</v>
      </c>
      <c r="K38" s="118" t="s">
        <v>256</v>
      </c>
      <c r="L38" s="134" t="s">
        <v>255</v>
      </c>
      <c r="M38" s="119" t="s">
        <v>229</v>
      </c>
      <c r="N38" s="119">
        <v>2015</v>
      </c>
      <c r="O38" s="119" t="s">
        <v>267</v>
      </c>
      <c r="P38" s="119" t="s">
        <v>245</v>
      </c>
      <c r="Q38" s="118" t="s">
        <v>246</v>
      </c>
      <c r="R38" s="137" t="s">
        <v>459</v>
      </c>
    </row>
    <row r="39" spans="1:18" x14ac:dyDescent="0.2">
      <c r="A39" s="100">
        <v>35</v>
      </c>
      <c r="B39" s="98" t="s">
        <v>286</v>
      </c>
      <c r="C39" s="132" t="s">
        <v>284</v>
      </c>
      <c r="D39" s="98" t="s">
        <v>457</v>
      </c>
      <c r="E39" s="98" t="s">
        <v>290</v>
      </c>
      <c r="F39" s="98" t="s">
        <v>291</v>
      </c>
      <c r="G39" s="120" t="s">
        <v>461</v>
      </c>
      <c r="H39" s="138" t="s">
        <v>459</v>
      </c>
      <c r="J39" s="100">
        <v>35</v>
      </c>
      <c r="K39" s="118" t="s">
        <v>256</v>
      </c>
      <c r="L39" s="134" t="s">
        <v>255</v>
      </c>
      <c r="M39" s="119" t="s">
        <v>230</v>
      </c>
      <c r="N39" s="119">
        <v>2015</v>
      </c>
      <c r="O39" s="119" t="s">
        <v>267</v>
      </c>
      <c r="P39" s="119" t="s">
        <v>245</v>
      </c>
      <c r="Q39" s="118" t="s">
        <v>246</v>
      </c>
      <c r="R39" s="137" t="s">
        <v>459</v>
      </c>
    </row>
    <row r="40" spans="1:18" x14ac:dyDescent="0.2">
      <c r="A40" s="100">
        <v>36</v>
      </c>
      <c r="B40" s="98" t="s">
        <v>327</v>
      </c>
      <c r="C40" s="132" t="s">
        <v>284</v>
      </c>
      <c r="D40" s="98" t="s">
        <v>457</v>
      </c>
      <c r="E40" s="98" t="s">
        <v>335</v>
      </c>
      <c r="F40" s="98" t="s">
        <v>350</v>
      </c>
      <c r="G40" s="121" t="s">
        <v>461</v>
      </c>
      <c r="H40" s="138" t="s">
        <v>459</v>
      </c>
      <c r="J40" s="100">
        <v>36</v>
      </c>
      <c r="K40" s="118" t="s">
        <v>256</v>
      </c>
      <c r="L40" s="134" t="s">
        <v>255</v>
      </c>
      <c r="M40" s="119" t="s">
        <v>231</v>
      </c>
      <c r="N40" s="119">
        <v>2015</v>
      </c>
      <c r="O40" s="119" t="s">
        <v>267</v>
      </c>
      <c r="P40" s="119" t="s">
        <v>245</v>
      </c>
      <c r="Q40" s="118" t="s">
        <v>246</v>
      </c>
      <c r="R40" s="137" t="s">
        <v>459</v>
      </c>
    </row>
    <row r="41" spans="1:18" x14ac:dyDescent="0.25">
      <c r="A41" s="100">
        <v>37</v>
      </c>
      <c r="B41" s="100" t="s">
        <v>378</v>
      </c>
      <c r="C41" s="131" t="s">
        <v>284</v>
      </c>
      <c r="D41" s="100" t="s">
        <v>457</v>
      </c>
      <c r="E41" s="100" t="s">
        <v>380</v>
      </c>
      <c r="F41" s="100" t="s">
        <v>379</v>
      </c>
      <c r="G41" s="122" t="s">
        <v>461</v>
      </c>
      <c r="H41" s="138" t="s">
        <v>459</v>
      </c>
      <c r="J41" s="100">
        <v>37</v>
      </c>
      <c r="K41" s="118" t="s">
        <v>256</v>
      </c>
      <c r="L41" s="134" t="s">
        <v>255</v>
      </c>
      <c r="M41" s="119" t="s">
        <v>232</v>
      </c>
      <c r="N41" s="119">
        <v>2015</v>
      </c>
      <c r="O41" s="119" t="s">
        <v>267</v>
      </c>
      <c r="P41" s="119" t="s">
        <v>245</v>
      </c>
      <c r="Q41" s="118" t="s">
        <v>246</v>
      </c>
      <c r="R41" s="137" t="s">
        <v>459</v>
      </c>
    </row>
    <row r="42" spans="1:18" x14ac:dyDescent="0.2">
      <c r="A42" s="100">
        <v>38</v>
      </c>
      <c r="B42" s="98" t="s">
        <v>327</v>
      </c>
      <c r="C42" s="132" t="s">
        <v>284</v>
      </c>
      <c r="D42" s="98" t="s">
        <v>457</v>
      </c>
      <c r="E42" s="98" t="s">
        <v>309</v>
      </c>
      <c r="F42" s="98" t="s">
        <v>373</v>
      </c>
      <c r="G42" s="121" t="s">
        <v>461</v>
      </c>
      <c r="H42" s="138" t="s">
        <v>459</v>
      </c>
      <c r="J42" s="100">
        <v>38</v>
      </c>
      <c r="K42" s="118" t="s">
        <v>256</v>
      </c>
      <c r="L42" s="134" t="s">
        <v>255</v>
      </c>
      <c r="M42" s="119" t="s">
        <v>233</v>
      </c>
      <c r="N42" s="119">
        <v>2015</v>
      </c>
      <c r="O42" s="119" t="s">
        <v>267</v>
      </c>
      <c r="P42" s="119" t="s">
        <v>245</v>
      </c>
      <c r="Q42" s="118" t="s">
        <v>246</v>
      </c>
      <c r="R42" s="137" t="s">
        <v>459</v>
      </c>
    </row>
    <row r="43" spans="1:18" x14ac:dyDescent="0.2">
      <c r="A43" s="100">
        <v>39</v>
      </c>
      <c r="B43" s="98" t="s">
        <v>327</v>
      </c>
      <c r="C43" s="132" t="s">
        <v>284</v>
      </c>
      <c r="D43" s="98" t="s">
        <v>457</v>
      </c>
      <c r="E43" s="98" t="s">
        <v>309</v>
      </c>
      <c r="F43" s="98" t="s">
        <v>341</v>
      </c>
      <c r="G43" s="121" t="s">
        <v>461</v>
      </c>
      <c r="H43" s="138" t="s">
        <v>459</v>
      </c>
      <c r="J43" s="100">
        <v>39</v>
      </c>
      <c r="K43" s="118" t="s">
        <v>256</v>
      </c>
      <c r="L43" s="134" t="s">
        <v>255</v>
      </c>
      <c r="M43" s="119" t="s">
        <v>234</v>
      </c>
      <c r="N43" s="119">
        <v>2015</v>
      </c>
      <c r="O43" s="119" t="s">
        <v>267</v>
      </c>
      <c r="P43" s="119" t="s">
        <v>245</v>
      </c>
      <c r="Q43" s="118" t="s">
        <v>246</v>
      </c>
      <c r="R43" s="137" t="s">
        <v>459</v>
      </c>
    </row>
    <row r="44" spans="1:18" x14ac:dyDescent="0.2">
      <c r="A44" s="100">
        <v>40</v>
      </c>
      <c r="B44" s="98" t="s">
        <v>305</v>
      </c>
      <c r="C44" s="132" t="s">
        <v>287</v>
      </c>
      <c r="D44" s="98" t="s">
        <v>457</v>
      </c>
      <c r="E44" s="98" t="s">
        <v>290</v>
      </c>
      <c r="F44" s="98" t="s">
        <v>306</v>
      </c>
      <c r="G44" s="120" t="s">
        <v>461</v>
      </c>
      <c r="H44" s="138" t="s">
        <v>459</v>
      </c>
      <c r="J44" s="100">
        <v>40</v>
      </c>
      <c r="K44" s="118" t="s">
        <v>256</v>
      </c>
      <c r="L44" s="134" t="s">
        <v>255</v>
      </c>
      <c r="M44" s="119" t="s">
        <v>235</v>
      </c>
      <c r="N44" s="119">
        <v>2015</v>
      </c>
      <c r="O44" s="119" t="s">
        <v>267</v>
      </c>
      <c r="P44" s="119" t="s">
        <v>245</v>
      </c>
      <c r="Q44" s="118" t="s">
        <v>246</v>
      </c>
      <c r="R44" s="137" t="s">
        <v>459</v>
      </c>
    </row>
    <row r="45" spans="1:18" x14ac:dyDescent="0.2">
      <c r="A45" s="100">
        <v>41</v>
      </c>
      <c r="B45" s="98" t="s">
        <v>327</v>
      </c>
      <c r="C45" s="132" t="s">
        <v>284</v>
      </c>
      <c r="D45" s="98" t="s">
        <v>457</v>
      </c>
      <c r="E45" s="98" t="s">
        <v>319</v>
      </c>
      <c r="F45" s="98" t="s">
        <v>377</v>
      </c>
      <c r="G45" s="121" t="s">
        <v>461</v>
      </c>
      <c r="H45" s="138" t="s">
        <v>459</v>
      </c>
      <c r="J45" s="100">
        <v>41</v>
      </c>
      <c r="K45" s="118" t="s">
        <v>256</v>
      </c>
      <c r="L45" s="134" t="s">
        <v>255</v>
      </c>
      <c r="M45" s="119" t="s">
        <v>236</v>
      </c>
      <c r="N45" s="119">
        <v>2015</v>
      </c>
      <c r="O45" s="119" t="s">
        <v>267</v>
      </c>
      <c r="P45" s="119" t="s">
        <v>245</v>
      </c>
      <c r="Q45" s="118" t="s">
        <v>246</v>
      </c>
      <c r="R45" s="137" t="s">
        <v>459</v>
      </c>
    </row>
    <row r="46" spans="1:18" x14ac:dyDescent="0.2">
      <c r="A46" s="100">
        <v>42</v>
      </c>
      <c r="B46" s="98" t="s">
        <v>327</v>
      </c>
      <c r="C46" s="132" t="s">
        <v>284</v>
      </c>
      <c r="D46" s="98" t="s">
        <v>457</v>
      </c>
      <c r="E46" s="98" t="s">
        <v>319</v>
      </c>
      <c r="F46" s="98" t="s">
        <v>328</v>
      </c>
      <c r="G46" s="121" t="s">
        <v>461</v>
      </c>
      <c r="H46" s="138" t="s">
        <v>459</v>
      </c>
      <c r="J46" s="100">
        <v>42</v>
      </c>
      <c r="K46" s="118" t="s">
        <v>256</v>
      </c>
      <c r="L46" s="134" t="s">
        <v>255</v>
      </c>
      <c r="M46" s="119" t="s">
        <v>237</v>
      </c>
      <c r="N46" s="119">
        <v>2015</v>
      </c>
      <c r="O46" s="119" t="s">
        <v>267</v>
      </c>
      <c r="P46" s="119" t="s">
        <v>245</v>
      </c>
      <c r="Q46" s="118" t="s">
        <v>246</v>
      </c>
      <c r="R46" s="137" t="s">
        <v>459</v>
      </c>
    </row>
    <row r="47" spans="1:18" x14ac:dyDescent="0.2">
      <c r="A47" s="100">
        <v>43</v>
      </c>
      <c r="B47" s="98" t="s">
        <v>327</v>
      </c>
      <c r="C47" s="132" t="s">
        <v>284</v>
      </c>
      <c r="D47" s="98" t="s">
        <v>457</v>
      </c>
      <c r="E47" s="98" t="s">
        <v>319</v>
      </c>
      <c r="F47" s="98" t="s">
        <v>404</v>
      </c>
      <c r="G47" s="121" t="s">
        <v>461</v>
      </c>
      <c r="H47" s="138" t="s">
        <v>459</v>
      </c>
      <c r="J47" s="100">
        <v>43</v>
      </c>
      <c r="K47" s="118" t="s">
        <v>256</v>
      </c>
      <c r="L47" s="134" t="s">
        <v>255</v>
      </c>
      <c r="M47" s="119" t="s">
        <v>238</v>
      </c>
      <c r="N47" s="119">
        <v>2015</v>
      </c>
      <c r="O47" s="119" t="s">
        <v>267</v>
      </c>
      <c r="P47" s="119" t="s">
        <v>245</v>
      </c>
      <c r="Q47" s="118" t="s">
        <v>246</v>
      </c>
      <c r="R47" s="137" t="s">
        <v>459</v>
      </c>
    </row>
    <row r="48" spans="1:18" x14ac:dyDescent="0.2">
      <c r="A48" s="100">
        <v>44</v>
      </c>
      <c r="B48" s="98" t="s">
        <v>327</v>
      </c>
      <c r="C48" s="132" t="s">
        <v>284</v>
      </c>
      <c r="D48" s="98" t="s">
        <v>457</v>
      </c>
      <c r="E48" s="98" t="s">
        <v>330</v>
      </c>
      <c r="F48" s="98" t="s">
        <v>329</v>
      </c>
      <c r="G48" s="121" t="s">
        <v>461</v>
      </c>
      <c r="H48" s="138" t="s">
        <v>459</v>
      </c>
      <c r="J48" s="100">
        <v>44</v>
      </c>
      <c r="K48" s="118" t="s">
        <v>256</v>
      </c>
      <c r="L48" s="134" t="s">
        <v>255</v>
      </c>
      <c r="M48" s="119" t="s">
        <v>239</v>
      </c>
      <c r="N48" s="119">
        <v>2015</v>
      </c>
      <c r="O48" s="119" t="s">
        <v>267</v>
      </c>
      <c r="P48" s="119" t="s">
        <v>245</v>
      </c>
      <c r="Q48" s="118" t="s">
        <v>246</v>
      </c>
      <c r="R48" s="137" t="s">
        <v>459</v>
      </c>
    </row>
    <row r="49" spans="1:18" x14ac:dyDescent="0.2">
      <c r="A49" s="100">
        <v>45</v>
      </c>
      <c r="B49" s="98" t="s">
        <v>407</v>
      </c>
      <c r="C49" s="132" t="s">
        <v>284</v>
      </c>
      <c r="D49" s="98" t="s">
        <v>457</v>
      </c>
      <c r="E49" s="101" t="s">
        <v>383</v>
      </c>
      <c r="F49" s="98" t="s">
        <v>408</v>
      </c>
      <c r="G49" s="120" t="s">
        <v>461</v>
      </c>
      <c r="H49" s="138" t="s">
        <v>459</v>
      </c>
      <c r="J49" s="100">
        <v>45</v>
      </c>
      <c r="K49" s="118" t="s">
        <v>256</v>
      </c>
      <c r="L49" s="134" t="s">
        <v>255</v>
      </c>
      <c r="M49" s="119" t="s">
        <v>240</v>
      </c>
      <c r="N49" s="119">
        <v>2015</v>
      </c>
      <c r="O49" s="119" t="s">
        <v>267</v>
      </c>
      <c r="P49" s="119" t="s">
        <v>245</v>
      </c>
      <c r="Q49" s="118" t="s">
        <v>246</v>
      </c>
      <c r="R49" s="137" t="s">
        <v>459</v>
      </c>
    </row>
    <row r="50" spans="1:18" x14ac:dyDescent="0.2">
      <c r="A50" s="100">
        <v>46</v>
      </c>
      <c r="B50" s="98" t="s">
        <v>331</v>
      </c>
      <c r="C50" s="132" t="s">
        <v>284</v>
      </c>
      <c r="D50" s="98" t="s">
        <v>457</v>
      </c>
      <c r="E50" s="98" t="s">
        <v>292</v>
      </c>
      <c r="F50" s="98" t="s">
        <v>332</v>
      </c>
      <c r="G50" s="121" t="s">
        <v>461</v>
      </c>
      <c r="H50" s="138" t="s">
        <v>459</v>
      </c>
      <c r="J50" s="100">
        <v>46</v>
      </c>
      <c r="K50" s="118" t="s">
        <v>256</v>
      </c>
      <c r="L50" s="134" t="s">
        <v>255</v>
      </c>
      <c r="M50" s="119" t="s">
        <v>241</v>
      </c>
      <c r="N50" s="119">
        <v>2015</v>
      </c>
      <c r="O50" s="119" t="s">
        <v>267</v>
      </c>
      <c r="P50" s="119" t="s">
        <v>245</v>
      </c>
      <c r="Q50" s="118" t="s">
        <v>246</v>
      </c>
      <c r="R50" s="137" t="s">
        <v>459</v>
      </c>
    </row>
    <row r="51" spans="1:18" x14ac:dyDescent="0.2">
      <c r="A51" s="100">
        <v>47</v>
      </c>
      <c r="B51" s="98" t="s">
        <v>310</v>
      </c>
      <c r="C51" s="132" t="s">
        <v>287</v>
      </c>
      <c r="D51" s="98" t="s">
        <v>457</v>
      </c>
      <c r="E51" s="98" t="s">
        <v>312</v>
      </c>
      <c r="F51" s="98" t="s">
        <v>311</v>
      </c>
      <c r="G51" s="120" t="s">
        <v>461</v>
      </c>
      <c r="H51" s="138" t="s">
        <v>459</v>
      </c>
      <c r="J51" s="100">
        <v>47</v>
      </c>
      <c r="K51" s="118" t="s">
        <v>256</v>
      </c>
      <c r="L51" s="134" t="s">
        <v>255</v>
      </c>
      <c r="M51" s="119" t="s">
        <v>242</v>
      </c>
      <c r="N51" s="119">
        <v>2015</v>
      </c>
      <c r="O51" s="119" t="s">
        <v>267</v>
      </c>
      <c r="P51" s="119" t="s">
        <v>245</v>
      </c>
      <c r="Q51" s="118" t="s">
        <v>246</v>
      </c>
      <c r="R51" s="137" t="s">
        <v>459</v>
      </c>
    </row>
    <row r="52" spans="1:18" x14ac:dyDescent="0.2">
      <c r="A52" s="100">
        <v>48</v>
      </c>
      <c r="B52" s="98" t="s">
        <v>320</v>
      </c>
      <c r="C52" s="132" t="s">
        <v>287</v>
      </c>
      <c r="D52" s="98" t="s">
        <v>457</v>
      </c>
      <c r="E52" s="98" t="s">
        <v>319</v>
      </c>
      <c r="F52" s="98" t="s">
        <v>325</v>
      </c>
      <c r="G52" s="120" t="s">
        <v>461</v>
      </c>
      <c r="H52" s="138" t="s">
        <v>459</v>
      </c>
      <c r="J52" s="100">
        <v>48</v>
      </c>
      <c r="K52" s="118" t="s">
        <v>256</v>
      </c>
      <c r="L52" s="134" t="s">
        <v>255</v>
      </c>
      <c r="M52" s="119" t="s">
        <v>243</v>
      </c>
      <c r="N52" s="119">
        <v>2015</v>
      </c>
      <c r="O52" s="119" t="s">
        <v>267</v>
      </c>
      <c r="P52" s="119" t="s">
        <v>245</v>
      </c>
      <c r="Q52" s="118" t="s">
        <v>246</v>
      </c>
      <c r="R52" s="137" t="s">
        <v>459</v>
      </c>
    </row>
    <row r="53" spans="1:18" x14ac:dyDescent="0.2">
      <c r="A53" s="100">
        <v>49</v>
      </c>
      <c r="B53" s="98" t="s">
        <v>320</v>
      </c>
      <c r="C53" s="132" t="s">
        <v>287</v>
      </c>
      <c r="D53" s="98" t="s">
        <v>457</v>
      </c>
      <c r="E53" s="98" t="s">
        <v>319</v>
      </c>
      <c r="F53" s="98" t="s">
        <v>326</v>
      </c>
      <c r="G53" s="120" t="s">
        <v>461</v>
      </c>
      <c r="H53" s="138" t="s">
        <v>459</v>
      </c>
      <c r="J53" s="100">
        <v>49</v>
      </c>
      <c r="K53" s="118" t="s">
        <v>256</v>
      </c>
      <c r="L53" s="134" t="s">
        <v>255</v>
      </c>
      <c r="M53" s="119" t="s">
        <v>244</v>
      </c>
      <c r="N53" s="119">
        <v>2015</v>
      </c>
      <c r="O53" s="119" t="s">
        <v>267</v>
      </c>
      <c r="P53" s="119" t="s">
        <v>245</v>
      </c>
      <c r="Q53" s="118" t="s">
        <v>246</v>
      </c>
      <c r="R53" s="137" t="s">
        <v>459</v>
      </c>
    </row>
    <row r="54" spans="1:18" x14ac:dyDescent="0.2">
      <c r="A54" s="100">
        <v>50</v>
      </c>
      <c r="B54" s="98" t="s">
        <v>327</v>
      </c>
      <c r="C54" s="132" t="s">
        <v>284</v>
      </c>
      <c r="D54" s="98" t="s">
        <v>457</v>
      </c>
      <c r="E54" s="98" t="s">
        <v>309</v>
      </c>
      <c r="F54" s="98" t="s">
        <v>351</v>
      </c>
      <c r="G54" s="121" t="s">
        <v>461</v>
      </c>
      <c r="H54" s="138" t="s">
        <v>459</v>
      </c>
    </row>
    <row r="55" spans="1:18" x14ac:dyDescent="0.2">
      <c r="A55" s="100">
        <v>51</v>
      </c>
      <c r="B55" s="98" t="s">
        <v>310</v>
      </c>
      <c r="C55" s="132" t="s">
        <v>287</v>
      </c>
      <c r="D55" s="98" t="s">
        <v>457</v>
      </c>
      <c r="E55" s="98" t="s">
        <v>295</v>
      </c>
      <c r="F55" s="98" t="s">
        <v>315</v>
      </c>
      <c r="G55" s="120" t="s">
        <v>461</v>
      </c>
      <c r="H55" s="138" t="s">
        <v>459</v>
      </c>
    </row>
    <row r="56" spans="1:18" x14ac:dyDescent="0.2">
      <c r="A56" s="100">
        <v>52</v>
      </c>
      <c r="B56" s="98" t="s">
        <v>327</v>
      </c>
      <c r="C56" s="132" t="s">
        <v>284</v>
      </c>
      <c r="D56" s="98" t="s">
        <v>457</v>
      </c>
      <c r="E56" s="98" t="s">
        <v>319</v>
      </c>
      <c r="F56" s="98" t="s">
        <v>333</v>
      </c>
      <c r="G56" s="121" t="s">
        <v>461</v>
      </c>
      <c r="H56" s="138" t="s">
        <v>459</v>
      </c>
    </row>
    <row r="57" spans="1:18" x14ac:dyDescent="0.2">
      <c r="A57" s="100">
        <v>53</v>
      </c>
      <c r="B57" s="101" t="s">
        <v>415</v>
      </c>
      <c r="C57" s="133" t="s">
        <v>409</v>
      </c>
      <c r="D57" s="101" t="s">
        <v>457</v>
      </c>
      <c r="E57" s="101" t="s">
        <v>417</v>
      </c>
      <c r="F57" s="98" t="s">
        <v>416</v>
      </c>
      <c r="G57" s="123" t="s">
        <v>461</v>
      </c>
      <c r="H57" s="138" t="s">
        <v>459</v>
      </c>
    </row>
    <row r="58" spans="1:18" x14ac:dyDescent="0.2">
      <c r="A58" s="100">
        <v>54</v>
      </c>
      <c r="B58" s="101" t="s">
        <v>415</v>
      </c>
      <c r="C58" s="133" t="s">
        <v>409</v>
      </c>
      <c r="D58" s="101" t="s">
        <v>457</v>
      </c>
      <c r="E58" s="101" t="s">
        <v>417</v>
      </c>
      <c r="F58" s="98" t="s">
        <v>418</v>
      </c>
      <c r="G58" s="123" t="s">
        <v>461</v>
      </c>
      <c r="H58" s="138" t="s">
        <v>459</v>
      </c>
    </row>
    <row r="59" spans="1:18" x14ac:dyDescent="0.2">
      <c r="A59" s="100">
        <v>55</v>
      </c>
      <c r="B59" s="101" t="s">
        <v>415</v>
      </c>
      <c r="C59" s="133" t="s">
        <v>409</v>
      </c>
      <c r="D59" s="101" t="s">
        <v>457</v>
      </c>
      <c r="E59" s="101" t="s">
        <v>417</v>
      </c>
      <c r="F59" s="98" t="s">
        <v>419</v>
      </c>
      <c r="G59" s="123" t="s">
        <v>461</v>
      </c>
      <c r="H59" s="138" t="s">
        <v>459</v>
      </c>
    </row>
    <row r="60" spans="1:18" x14ac:dyDescent="0.2">
      <c r="A60" s="100">
        <v>56</v>
      </c>
      <c r="B60" s="101" t="s">
        <v>415</v>
      </c>
      <c r="C60" s="133" t="s">
        <v>409</v>
      </c>
      <c r="D60" s="101" t="s">
        <v>457</v>
      </c>
      <c r="E60" s="101" t="s">
        <v>417</v>
      </c>
      <c r="F60" s="98" t="s">
        <v>420</v>
      </c>
      <c r="G60" s="123" t="s">
        <v>461</v>
      </c>
      <c r="H60" s="138" t="s">
        <v>459</v>
      </c>
    </row>
    <row r="61" spans="1:18" x14ac:dyDescent="0.2">
      <c r="A61" s="100">
        <v>57</v>
      </c>
      <c r="B61" s="101" t="s">
        <v>415</v>
      </c>
      <c r="C61" s="133" t="s">
        <v>409</v>
      </c>
      <c r="D61" s="101" t="s">
        <v>457</v>
      </c>
      <c r="E61" s="101" t="s">
        <v>417</v>
      </c>
      <c r="F61" s="98" t="s">
        <v>421</v>
      </c>
      <c r="G61" s="123" t="s">
        <v>461</v>
      </c>
      <c r="H61" s="138" t="s">
        <v>459</v>
      </c>
    </row>
    <row r="62" spans="1:18" x14ac:dyDescent="0.2">
      <c r="A62" s="100">
        <v>58</v>
      </c>
      <c r="B62" s="101" t="s">
        <v>415</v>
      </c>
      <c r="C62" s="133" t="s">
        <v>409</v>
      </c>
      <c r="D62" s="101" t="s">
        <v>457</v>
      </c>
      <c r="E62" s="101" t="s">
        <v>417</v>
      </c>
      <c r="F62" s="98" t="s">
        <v>422</v>
      </c>
      <c r="G62" s="123" t="s">
        <v>461</v>
      </c>
      <c r="H62" s="138" t="s">
        <v>459</v>
      </c>
    </row>
    <row r="63" spans="1:18" x14ac:dyDescent="0.2">
      <c r="A63" s="100">
        <v>59</v>
      </c>
      <c r="B63" s="101" t="s">
        <v>415</v>
      </c>
      <c r="C63" s="133" t="s">
        <v>409</v>
      </c>
      <c r="D63" s="101" t="s">
        <v>457</v>
      </c>
      <c r="E63" s="101" t="s">
        <v>417</v>
      </c>
      <c r="F63" s="98" t="s">
        <v>423</v>
      </c>
      <c r="G63" s="123" t="s">
        <v>461</v>
      </c>
      <c r="H63" s="138" t="s">
        <v>459</v>
      </c>
    </row>
    <row r="64" spans="1:18" x14ac:dyDescent="0.2">
      <c r="A64" s="100">
        <v>60</v>
      </c>
      <c r="B64" s="98" t="s">
        <v>313</v>
      </c>
      <c r="C64" s="132" t="s">
        <v>287</v>
      </c>
      <c r="D64" s="98" t="s">
        <v>457</v>
      </c>
      <c r="E64" s="98" t="s">
        <v>301</v>
      </c>
      <c r="F64" s="98" t="s">
        <v>314</v>
      </c>
      <c r="G64" s="120" t="s">
        <v>461</v>
      </c>
      <c r="H64" s="138" t="s">
        <v>459</v>
      </c>
    </row>
    <row r="65" spans="1:8" x14ac:dyDescent="0.2">
      <c r="A65" s="100">
        <v>61</v>
      </c>
      <c r="B65" s="98" t="s">
        <v>410</v>
      </c>
      <c r="C65" s="132" t="s">
        <v>409</v>
      </c>
      <c r="D65" s="98" t="s">
        <v>457</v>
      </c>
      <c r="E65" s="101" t="s">
        <v>412</v>
      </c>
      <c r="F65" s="98" t="s">
        <v>413</v>
      </c>
      <c r="G65" s="120" t="s">
        <v>461</v>
      </c>
      <c r="H65" s="138" t="s">
        <v>459</v>
      </c>
    </row>
    <row r="66" spans="1:8" x14ac:dyDescent="0.2">
      <c r="A66" s="100">
        <v>62</v>
      </c>
      <c r="B66" s="98" t="s">
        <v>327</v>
      </c>
      <c r="C66" s="132" t="s">
        <v>284</v>
      </c>
      <c r="D66" s="98" t="s">
        <v>457</v>
      </c>
      <c r="E66" s="98" t="s">
        <v>319</v>
      </c>
      <c r="F66" s="98" t="s">
        <v>368</v>
      </c>
      <c r="G66" s="120" t="s">
        <v>461</v>
      </c>
      <c r="H66" s="138" t="s">
        <v>459</v>
      </c>
    </row>
    <row r="67" spans="1:8" x14ac:dyDescent="0.2">
      <c r="A67" s="100">
        <v>63</v>
      </c>
      <c r="B67" s="98" t="s">
        <v>327</v>
      </c>
      <c r="C67" s="132" t="s">
        <v>284</v>
      </c>
      <c r="D67" s="98" t="s">
        <v>457</v>
      </c>
      <c r="E67" s="98" t="s">
        <v>330</v>
      </c>
      <c r="F67" s="98" t="s">
        <v>342</v>
      </c>
      <c r="G67" s="121" t="s">
        <v>461</v>
      </c>
      <c r="H67" s="138" t="s">
        <v>459</v>
      </c>
    </row>
    <row r="68" spans="1:8" x14ac:dyDescent="0.2">
      <c r="A68" s="100">
        <v>64</v>
      </c>
      <c r="B68" s="98" t="s">
        <v>327</v>
      </c>
      <c r="C68" s="132" t="s">
        <v>284</v>
      </c>
      <c r="D68" s="98" t="s">
        <v>457</v>
      </c>
      <c r="E68" s="98" t="s">
        <v>330</v>
      </c>
      <c r="F68" s="98" t="s">
        <v>364</v>
      </c>
      <c r="G68" s="124" t="s">
        <v>461</v>
      </c>
      <c r="H68" s="138" t="s">
        <v>459</v>
      </c>
    </row>
    <row r="69" spans="1:8" x14ac:dyDescent="0.2">
      <c r="A69" s="100">
        <v>65</v>
      </c>
      <c r="B69" s="98" t="s">
        <v>381</v>
      </c>
      <c r="C69" s="132" t="s">
        <v>284</v>
      </c>
      <c r="D69" s="98" t="s">
        <v>457</v>
      </c>
      <c r="E69" s="98" t="s">
        <v>383</v>
      </c>
      <c r="F69" s="98" t="s">
        <v>382</v>
      </c>
      <c r="G69" s="120" t="s">
        <v>461</v>
      </c>
      <c r="H69" s="138" t="s">
        <v>459</v>
      </c>
    </row>
    <row r="70" spans="1:8" x14ac:dyDescent="0.2">
      <c r="A70" s="100">
        <v>66</v>
      </c>
      <c r="B70" s="98" t="s">
        <v>381</v>
      </c>
      <c r="C70" s="132" t="s">
        <v>284</v>
      </c>
      <c r="D70" s="98" t="s">
        <v>457</v>
      </c>
      <c r="E70" s="98" t="s">
        <v>383</v>
      </c>
      <c r="F70" s="98" t="s">
        <v>384</v>
      </c>
      <c r="G70" s="120" t="s">
        <v>461</v>
      </c>
      <c r="H70" s="138" t="s">
        <v>459</v>
      </c>
    </row>
    <row r="71" spans="1:8" x14ac:dyDescent="0.2">
      <c r="A71" s="100">
        <v>67</v>
      </c>
      <c r="B71" s="98" t="s">
        <v>381</v>
      </c>
      <c r="C71" s="132" t="s">
        <v>284</v>
      </c>
      <c r="D71" s="98" t="s">
        <v>457</v>
      </c>
      <c r="E71" s="98" t="s">
        <v>383</v>
      </c>
      <c r="F71" s="98" t="s">
        <v>385</v>
      </c>
      <c r="G71" s="120" t="s">
        <v>461</v>
      </c>
      <c r="H71" s="138" t="s">
        <v>459</v>
      </c>
    </row>
    <row r="72" spans="1:8" x14ac:dyDescent="0.2">
      <c r="A72" s="100">
        <v>68</v>
      </c>
      <c r="B72" s="98" t="s">
        <v>381</v>
      </c>
      <c r="C72" s="132" t="s">
        <v>284</v>
      </c>
      <c r="D72" s="98" t="s">
        <v>457</v>
      </c>
      <c r="E72" s="98" t="s">
        <v>383</v>
      </c>
      <c r="F72" s="98" t="s">
        <v>386</v>
      </c>
      <c r="G72" s="120" t="s">
        <v>461</v>
      </c>
      <c r="H72" s="138" t="s">
        <v>459</v>
      </c>
    </row>
    <row r="73" spans="1:8" x14ac:dyDescent="0.2">
      <c r="A73" s="100">
        <v>69</v>
      </c>
      <c r="B73" s="98" t="s">
        <v>320</v>
      </c>
      <c r="C73" s="132" t="s">
        <v>287</v>
      </c>
      <c r="D73" s="98" t="s">
        <v>457</v>
      </c>
      <c r="E73" s="98" t="s">
        <v>319</v>
      </c>
      <c r="F73" s="98" t="s">
        <v>322</v>
      </c>
      <c r="G73" s="120" t="s">
        <v>461</v>
      </c>
      <c r="H73" s="138" t="s">
        <v>459</v>
      </c>
    </row>
    <row r="74" spans="1:8" x14ac:dyDescent="0.2">
      <c r="A74" s="100">
        <v>70</v>
      </c>
      <c r="B74" s="98" t="s">
        <v>327</v>
      </c>
      <c r="C74" s="132" t="s">
        <v>284</v>
      </c>
      <c r="D74" s="98" t="s">
        <v>457</v>
      </c>
      <c r="E74" s="110" t="s">
        <v>319</v>
      </c>
      <c r="F74" s="98" t="s">
        <v>376</v>
      </c>
      <c r="G74" s="121" t="s">
        <v>461</v>
      </c>
      <c r="H74" s="138" t="s">
        <v>459</v>
      </c>
    </row>
    <row r="75" spans="1:8" x14ac:dyDescent="0.2">
      <c r="A75" s="100">
        <v>71</v>
      </c>
      <c r="B75" s="98" t="s">
        <v>360</v>
      </c>
      <c r="C75" s="132" t="s">
        <v>284</v>
      </c>
      <c r="D75" s="98" t="s">
        <v>457</v>
      </c>
      <c r="E75" s="98" t="s">
        <v>285</v>
      </c>
      <c r="F75" s="98" t="s">
        <v>362</v>
      </c>
      <c r="G75" s="121" t="s">
        <v>461</v>
      </c>
      <c r="H75" s="138" t="s">
        <v>459</v>
      </c>
    </row>
    <row r="76" spans="1:8" x14ac:dyDescent="0.2">
      <c r="A76" s="100">
        <v>72</v>
      </c>
      <c r="B76" s="98" t="s">
        <v>360</v>
      </c>
      <c r="C76" s="132" t="s">
        <v>284</v>
      </c>
      <c r="D76" s="98" t="s">
        <v>457</v>
      </c>
      <c r="E76" s="98" t="s">
        <v>285</v>
      </c>
      <c r="F76" s="98" t="s">
        <v>363</v>
      </c>
      <c r="G76" s="121" t="s">
        <v>461</v>
      </c>
      <c r="H76" s="138" t="s">
        <v>459</v>
      </c>
    </row>
    <row r="77" spans="1:8" x14ac:dyDescent="0.2">
      <c r="A77" s="100">
        <v>73</v>
      </c>
      <c r="B77" s="98" t="s">
        <v>327</v>
      </c>
      <c r="C77" s="132" t="s">
        <v>284</v>
      </c>
      <c r="D77" s="98" t="s">
        <v>457</v>
      </c>
      <c r="E77" s="98" t="s">
        <v>309</v>
      </c>
      <c r="F77" s="98" t="s">
        <v>369</v>
      </c>
      <c r="G77" s="121" t="s">
        <v>461</v>
      </c>
      <c r="H77" s="138" t="s">
        <v>459</v>
      </c>
    </row>
    <row r="78" spans="1:8" x14ac:dyDescent="0.2">
      <c r="A78" s="100">
        <v>74</v>
      </c>
      <c r="B78" s="98" t="s">
        <v>327</v>
      </c>
      <c r="C78" s="132" t="s">
        <v>284</v>
      </c>
      <c r="D78" s="98" t="s">
        <v>457</v>
      </c>
      <c r="E78" s="103" t="s">
        <v>319</v>
      </c>
      <c r="F78" s="98" t="s">
        <v>370</v>
      </c>
      <c r="G78" s="125" t="s">
        <v>461</v>
      </c>
      <c r="H78" s="138" t="s">
        <v>459</v>
      </c>
    </row>
    <row r="79" spans="1:8" x14ac:dyDescent="0.2">
      <c r="A79" s="100">
        <v>75</v>
      </c>
      <c r="B79" s="98" t="s">
        <v>358</v>
      </c>
      <c r="C79" s="132" t="s">
        <v>284</v>
      </c>
      <c r="D79" s="98" t="s">
        <v>457</v>
      </c>
      <c r="E79" s="98" t="s">
        <v>309</v>
      </c>
      <c r="F79" s="98" t="s">
        <v>359</v>
      </c>
      <c r="G79" s="121" t="s">
        <v>461</v>
      </c>
      <c r="H79" s="138" t="s">
        <v>459</v>
      </c>
    </row>
    <row r="80" spans="1:8" x14ac:dyDescent="0.2">
      <c r="A80" s="100">
        <v>76</v>
      </c>
      <c r="B80" s="98" t="s">
        <v>360</v>
      </c>
      <c r="C80" s="132" t="s">
        <v>284</v>
      </c>
      <c r="D80" s="98" t="s">
        <v>457</v>
      </c>
      <c r="E80" s="98" t="s">
        <v>354</v>
      </c>
      <c r="F80" s="98" t="s">
        <v>361</v>
      </c>
      <c r="G80" s="121" t="s">
        <v>461</v>
      </c>
      <c r="H80" s="138" t="s">
        <v>459</v>
      </c>
    </row>
    <row r="81" spans="1:8" x14ac:dyDescent="0.2">
      <c r="A81" s="100">
        <v>77</v>
      </c>
      <c r="B81" s="99" t="s">
        <v>405</v>
      </c>
      <c r="C81" s="132" t="s">
        <v>316</v>
      </c>
      <c r="D81" s="98" t="s">
        <v>457</v>
      </c>
      <c r="E81" s="98" t="s">
        <v>319</v>
      </c>
      <c r="F81" s="98" t="s">
        <v>406</v>
      </c>
      <c r="G81" s="120" t="s">
        <v>461</v>
      </c>
      <c r="H81" s="138" t="s">
        <v>459</v>
      </c>
    </row>
    <row r="82" spans="1:8" x14ac:dyDescent="0.2">
      <c r="A82" s="100">
        <v>78</v>
      </c>
      <c r="B82" s="101" t="s">
        <v>355</v>
      </c>
      <c r="C82" s="132" t="s">
        <v>284</v>
      </c>
      <c r="D82" s="98" t="s">
        <v>457</v>
      </c>
      <c r="E82" s="102" t="s">
        <v>319</v>
      </c>
      <c r="F82" s="98" t="s">
        <v>356</v>
      </c>
      <c r="G82" s="126" t="s">
        <v>461</v>
      </c>
      <c r="H82" s="138" t="s">
        <v>459</v>
      </c>
    </row>
    <row r="83" spans="1:8" x14ac:dyDescent="0.2">
      <c r="A83" s="100">
        <v>79</v>
      </c>
      <c r="B83" s="101" t="s">
        <v>355</v>
      </c>
      <c r="C83" s="132" t="s">
        <v>284</v>
      </c>
      <c r="D83" s="98" t="s">
        <v>457</v>
      </c>
      <c r="E83" s="102" t="s">
        <v>319</v>
      </c>
      <c r="F83" s="98" t="s">
        <v>357</v>
      </c>
      <c r="G83" s="126" t="s">
        <v>461</v>
      </c>
      <c r="H83" s="138" t="s">
        <v>459</v>
      </c>
    </row>
    <row r="84" spans="1:8" x14ac:dyDescent="0.2">
      <c r="A84" s="100">
        <v>80</v>
      </c>
      <c r="B84" s="98" t="s">
        <v>327</v>
      </c>
      <c r="C84" s="132" t="s">
        <v>284</v>
      </c>
      <c r="D84" s="98" t="s">
        <v>457</v>
      </c>
      <c r="E84" s="98" t="s">
        <v>309</v>
      </c>
      <c r="F84" s="98" t="s">
        <v>352</v>
      </c>
      <c r="G84" s="121" t="s">
        <v>461</v>
      </c>
      <c r="H84" s="138" t="s">
        <v>459</v>
      </c>
    </row>
    <row r="85" spans="1:8" x14ac:dyDescent="0.2">
      <c r="A85" s="100">
        <v>81</v>
      </c>
      <c r="B85" s="98" t="s">
        <v>288</v>
      </c>
      <c r="C85" s="132" t="s">
        <v>287</v>
      </c>
      <c r="D85" s="98" t="s">
        <v>457</v>
      </c>
      <c r="E85" s="98" t="s">
        <v>290</v>
      </c>
      <c r="F85" s="98" t="s">
        <v>289</v>
      </c>
      <c r="G85" s="120" t="s">
        <v>461</v>
      </c>
      <c r="H85" s="138" t="s">
        <v>459</v>
      </c>
    </row>
    <row r="86" spans="1:8" x14ac:dyDescent="0.2">
      <c r="A86" s="100">
        <v>82</v>
      </c>
      <c r="B86" s="98" t="s">
        <v>327</v>
      </c>
      <c r="C86" s="132" t="s">
        <v>284</v>
      </c>
      <c r="D86" s="98" t="s">
        <v>457</v>
      </c>
      <c r="E86" s="98" t="s">
        <v>309</v>
      </c>
      <c r="F86" s="98" t="s">
        <v>403</v>
      </c>
      <c r="G86" s="121" t="s">
        <v>461</v>
      </c>
      <c r="H86" s="138" t="s">
        <v>459</v>
      </c>
    </row>
    <row r="87" spans="1:8" x14ac:dyDescent="0.2">
      <c r="A87" s="100">
        <v>83</v>
      </c>
      <c r="B87" s="98" t="s">
        <v>327</v>
      </c>
      <c r="C87" s="132" t="s">
        <v>284</v>
      </c>
      <c r="D87" s="98" t="s">
        <v>457</v>
      </c>
      <c r="E87" s="98" t="s">
        <v>330</v>
      </c>
      <c r="F87" s="98" t="s">
        <v>365</v>
      </c>
      <c r="G87" s="124" t="s">
        <v>461</v>
      </c>
      <c r="H87" s="138" t="s">
        <v>459</v>
      </c>
    </row>
    <row r="88" spans="1:8" x14ac:dyDescent="0.2">
      <c r="A88" s="100">
        <v>84</v>
      </c>
      <c r="B88" s="98" t="s">
        <v>371</v>
      </c>
      <c r="C88" s="132" t="s">
        <v>284</v>
      </c>
      <c r="D88" s="98" t="s">
        <v>457</v>
      </c>
      <c r="E88" s="98" t="s">
        <v>292</v>
      </c>
      <c r="F88" s="98" t="s">
        <v>372</v>
      </c>
      <c r="G88" s="120" t="s">
        <v>461</v>
      </c>
      <c r="H88" s="138" t="s">
        <v>459</v>
      </c>
    </row>
    <row r="89" spans="1:8" x14ac:dyDescent="0.2">
      <c r="A89" s="100">
        <v>85</v>
      </c>
      <c r="B89" s="101" t="s">
        <v>427</v>
      </c>
      <c r="C89" s="133" t="s">
        <v>409</v>
      </c>
      <c r="D89" s="101" t="s">
        <v>457</v>
      </c>
      <c r="E89" s="101" t="s">
        <v>417</v>
      </c>
      <c r="F89" s="98" t="s">
        <v>428</v>
      </c>
      <c r="G89" s="123" t="s">
        <v>461</v>
      </c>
      <c r="H89" s="138" t="s">
        <v>459</v>
      </c>
    </row>
    <row r="90" spans="1:8" x14ac:dyDescent="0.2">
      <c r="A90" s="100">
        <v>86</v>
      </c>
      <c r="B90" s="98" t="s">
        <v>320</v>
      </c>
      <c r="C90" s="132" t="s">
        <v>287</v>
      </c>
      <c r="D90" s="98" t="s">
        <v>457</v>
      </c>
      <c r="E90" s="98" t="s">
        <v>319</v>
      </c>
      <c r="F90" s="98" t="s">
        <v>323</v>
      </c>
      <c r="G90" s="120" t="s">
        <v>461</v>
      </c>
      <c r="H90" s="138" t="s">
        <v>459</v>
      </c>
    </row>
    <row r="91" spans="1:8" x14ac:dyDescent="0.2">
      <c r="A91" s="100">
        <v>87</v>
      </c>
      <c r="B91" s="98" t="s">
        <v>293</v>
      </c>
      <c r="C91" s="132" t="s">
        <v>287</v>
      </c>
      <c r="D91" s="98" t="s">
        <v>457</v>
      </c>
      <c r="E91" s="98" t="s">
        <v>295</v>
      </c>
      <c r="F91" s="98" t="s">
        <v>294</v>
      </c>
      <c r="G91" s="120" t="s">
        <v>461</v>
      </c>
      <c r="H91" s="138" t="s">
        <v>459</v>
      </c>
    </row>
    <row r="92" spans="1:8" x14ac:dyDescent="0.2">
      <c r="A92" s="100">
        <v>88</v>
      </c>
      <c r="B92" s="98" t="s">
        <v>320</v>
      </c>
      <c r="C92" s="132" t="s">
        <v>287</v>
      </c>
      <c r="D92" s="98" t="s">
        <v>457</v>
      </c>
      <c r="E92" s="98" t="s">
        <v>319</v>
      </c>
      <c r="F92" s="98" t="s">
        <v>324</v>
      </c>
      <c r="G92" s="120" t="s">
        <v>461</v>
      </c>
      <c r="H92" s="138" t="s">
        <v>459</v>
      </c>
    </row>
    <row r="93" spans="1:8" x14ac:dyDescent="0.2">
      <c r="A93" s="100">
        <v>89</v>
      </c>
      <c r="B93" s="98" t="s">
        <v>327</v>
      </c>
      <c r="C93" s="132" t="s">
        <v>284</v>
      </c>
      <c r="D93" s="98" t="s">
        <v>457</v>
      </c>
      <c r="E93" s="98" t="s">
        <v>319</v>
      </c>
      <c r="F93" s="98" t="s">
        <v>366</v>
      </c>
      <c r="G93" s="121" t="s">
        <v>461</v>
      </c>
      <c r="H93" s="138" t="s">
        <v>459</v>
      </c>
    </row>
    <row r="94" spans="1:8" x14ac:dyDescent="0.2">
      <c r="A94" s="100">
        <v>90</v>
      </c>
      <c r="B94" s="98" t="s">
        <v>307</v>
      </c>
      <c r="C94" s="132" t="s">
        <v>284</v>
      </c>
      <c r="D94" s="98" t="s">
        <v>457</v>
      </c>
      <c r="E94" s="98" t="s">
        <v>309</v>
      </c>
      <c r="F94" s="98" t="s">
        <v>308</v>
      </c>
      <c r="G94" s="121" t="s">
        <v>461</v>
      </c>
      <c r="H94" s="138" t="s">
        <v>459</v>
      </c>
    </row>
    <row r="95" spans="1:8" x14ac:dyDescent="0.2">
      <c r="A95" s="100">
        <v>91</v>
      </c>
      <c r="B95" s="98" t="s">
        <v>320</v>
      </c>
      <c r="C95" s="132" t="s">
        <v>287</v>
      </c>
      <c r="D95" s="98" t="s">
        <v>457</v>
      </c>
      <c r="E95" s="98" t="s">
        <v>319</v>
      </c>
      <c r="F95" s="98" t="s">
        <v>321</v>
      </c>
      <c r="G95" s="120" t="s">
        <v>461</v>
      </c>
      <c r="H95" s="138" t="s">
        <v>459</v>
      </c>
    </row>
    <row r="96" spans="1:8" x14ac:dyDescent="0.2">
      <c r="A96" s="100">
        <v>92</v>
      </c>
      <c r="B96" s="98" t="s">
        <v>327</v>
      </c>
      <c r="C96" s="132" t="s">
        <v>284</v>
      </c>
      <c r="D96" s="98" t="s">
        <v>457</v>
      </c>
      <c r="E96" s="98" t="s">
        <v>319</v>
      </c>
      <c r="F96" s="98" t="s">
        <v>367</v>
      </c>
      <c r="G96" s="121" t="s">
        <v>461</v>
      </c>
      <c r="H96" s="138" t="s">
        <v>459</v>
      </c>
    </row>
    <row r="97" spans="1:8" x14ac:dyDescent="0.2">
      <c r="A97" s="100">
        <v>93</v>
      </c>
      <c r="B97" s="99" t="s">
        <v>317</v>
      </c>
      <c r="C97" s="132" t="s">
        <v>316</v>
      </c>
      <c r="D97" s="98" t="s">
        <v>457</v>
      </c>
      <c r="E97" s="98" t="s">
        <v>319</v>
      </c>
      <c r="F97" s="98" t="s">
        <v>318</v>
      </c>
      <c r="G97" s="120" t="s">
        <v>461</v>
      </c>
      <c r="H97" s="138" t="s">
        <v>459</v>
      </c>
    </row>
    <row r="98" spans="1:8" x14ac:dyDescent="0.2">
      <c r="A98" s="100">
        <v>94</v>
      </c>
      <c r="B98" s="98" t="s">
        <v>410</v>
      </c>
      <c r="C98" s="132" t="s">
        <v>409</v>
      </c>
      <c r="D98" s="98" t="s">
        <v>457</v>
      </c>
      <c r="E98" s="101" t="s">
        <v>412</v>
      </c>
      <c r="F98" s="98" t="s">
        <v>411</v>
      </c>
      <c r="G98" s="120" t="s">
        <v>461</v>
      </c>
      <c r="H98" s="138" t="s">
        <v>459</v>
      </c>
    </row>
    <row r="99" spans="1:8" x14ac:dyDescent="0.2">
      <c r="A99" s="100">
        <v>95</v>
      </c>
      <c r="B99" s="98" t="s">
        <v>297</v>
      </c>
      <c r="C99" s="132" t="s">
        <v>296</v>
      </c>
      <c r="D99" s="98" t="s">
        <v>457</v>
      </c>
      <c r="E99" s="98" t="s">
        <v>290</v>
      </c>
      <c r="F99" s="98" t="s">
        <v>298</v>
      </c>
      <c r="G99" s="120" t="s">
        <v>461</v>
      </c>
      <c r="H99" s="138" t="s">
        <v>459</v>
      </c>
    </row>
    <row r="100" spans="1:8" x14ac:dyDescent="0.2">
      <c r="A100" s="100">
        <v>96</v>
      </c>
      <c r="B100" s="98" t="s">
        <v>299</v>
      </c>
      <c r="C100" s="132" t="s">
        <v>296</v>
      </c>
      <c r="D100" s="98" t="s">
        <v>457</v>
      </c>
      <c r="E100" s="98" t="s">
        <v>301</v>
      </c>
      <c r="F100" s="98" t="s">
        <v>300</v>
      </c>
      <c r="G100" s="121" t="s">
        <v>461</v>
      </c>
      <c r="H100" s="138" t="s">
        <v>459</v>
      </c>
    </row>
    <row r="101" spans="1:8" x14ac:dyDescent="0.2">
      <c r="A101" s="100">
        <v>97</v>
      </c>
      <c r="B101" s="98" t="s">
        <v>410</v>
      </c>
      <c r="C101" s="132" t="s">
        <v>409</v>
      </c>
      <c r="D101" s="98" t="s">
        <v>457</v>
      </c>
      <c r="E101" s="101" t="s">
        <v>383</v>
      </c>
      <c r="F101" s="98" t="s">
        <v>414</v>
      </c>
      <c r="G101" s="122" t="s">
        <v>461</v>
      </c>
      <c r="H101" s="138" t="s">
        <v>459</v>
      </c>
    </row>
    <row r="102" spans="1:8" x14ac:dyDescent="0.2">
      <c r="A102" s="100">
        <v>98</v>
      </c>
      <c r="B102" s="98" t="s">
        <v>327</v>
      </c>
      <c r="C102" s="132" t="s">
        <v>284</v>
      </c>
      <c r="D102" s="98" t="s">
        <v>457</v>
      </c>
      <c r="E102" s="110" t="s">
        <v>330</v>
      </c>
      <c r="F102" s="98" t="s">
        <v>375</v>
      </c>
      <c r="G102" s="127" t="s">
        <v>461</v>
      </c>
      <c r="H102" s="138" t="s">
        <v>459</v>
      </c>
    </row>
    <row r="103" spans="1:8" x14ac:dyDescent="0.2">
      <c r="A103" s="100">
        <v>99</v>
      </c>
      <c r="B103" s="98" t="s">
        <v>381</v>
      </c>
      <c r="C103" s="132" t="s">
        <v>284</v>
      </c>
      <c r="D103" s="98" t="s">
        <v>457</v>
      </c>
      <c r="E103" s="98" t="s">
        <v>383</v>
      </c>
      <c r="F103" s="98" t="s">
        <v>387</v>
      </c>
      <c r="G103" s="120" t="s">
        <v>461</v>
      </c>
      <c r="H103" s="138" t="s">
        <v>459</v>
      </c>
    </row>
    <row r="104" spans="1:8" x14ac:dyDescent="0.2">
      <c r="A104" s="100">
        <v>100</v>
      </c>
      <c r="B104" s="98" t="s">
        <v>381</v>
      </c>
      <c r="C104" s="132" t="s">
        <v>284</v>
      </c>
      <c r="D104" s="98" t="s">
        <v>457</v>
      </c>
      <c r="E104" s="98" t="s">
        <v>383</v>
      </c>
      <c r="F104" s="98" t="s">
        <v>388</v>
      </c>
      <c r="G104" s="120" t="s">
        <v>461</v>
      </c>
      <c r="H104" s="138" t="s">
        <v>459</v>
      </c>
    </row>
    <row r="105" spans="1:8" x14ac:dyDescent="0.2">
      <c r="A105" s="100">
        <v>101</v>
      </c>
      <c r="B105" s="98" t="s">
        <v>381</v>
      </c>
      <c r="C105" s="132" t="s">
        <v>284</v>
      </c>
      <c r="D105" s="98" t="s">
        <v>457</v>
      </c>
      <c r="E105" s="98" t="s">
        <v>383</v>
      </c>
      <c r="F105" s="98" t="s">
        <v>389</v>
      </c>
      <c r="G105" s="120" t="s">
        <v>461</v>
      </c>
      <c r="H105" s="138" t="s">
        <v>459</v>
      </c>
    </row>
    <row r="106" spans="1:8" x14ac:dyDescent="0.2">
      <c r="A106" s="100">
        <v>102</v>
      </c>
      <c r="B106" s="98" t="s">
        <v>381</v>
      </c>
      <c r="C106" s="132" t="s">
        <v>284</v>
      </c>
      <c r="D106" s="98" t="s">
        <v>457</v>
      </c>
      <c r="E106" s="98" t="s">
        <v>383</v>
      </c>
      <c r="F106" s="98" t="s">
        <v>390</v>
      </c>
      <c r="G106" s="120" t="s">
        <v>461</v>
      </c>
      <c r="H106" s="138" t="s">
        <v>459</v>
      </c>
    </row>
    <row r="107" spans="1:8" x14ac:dyDescent="0.2">
      <c r="A107" s="100">
        <v>103</v>
      </c>
      <c r="B107" s="98" t="s">
        <v>381</v>
      </c>
      <c r="C107" s="132" t="s">
        <v>284</v>
      </c>
      <c r="D107" s="98" t="s">
        <v>457</v>
      </c>
      <c r="E107" s="98" t="s">
        <v>383</v>
      </c>
      <c r="F107" s="98" t="s">
        <v>391</v>
      </c>
      <c r="G107" s="120" t="s">
        <v>461</v>
      </c>
      <c r="H107" s="138" t="s">
        <v>459</v>
      </c>
    </row>
    <row r="108" spans="1:8" x14ac:dyDescent="0.2">
      <c r="A108" s="100">
        <v>104</v>
      </c>
      <c r="B108" s="98" t="s">
        <v>381</v>
      </c>
      <c r="C108" s="132" t="s">
        <v>284</v>
      </c>
      <c r="D108" s="98" t="s">
        <v>457</v>
      </c>
      <c r="E108" s="98" t="s">
        <v>383</v>
      </c>
      <c r="F108" s="98" t="s">
        <v>392</v>
      </c>
      <c r="G108" s="120" t="s">
        <v>461</v>
      </c>
      <c r="H108" s="138" t="s">
        <v>459</v>
      </c>
    </row>
    <row r="109" spans="1:8" x14ac:dyDescent="0.2">
      <c r="A109" s="100">
        <v>105</v>
      </c>
      <c r="B109" s="98" t="s">
        <v>381</v>
      </c>
      <c r="C109" s="132" t="s">
        <v>284</v>
      </c>
      <c r="D109" s="98" t="s">
        <v>457</v>
      </c>
      <c r="E109" s="98" t="s">
        <v>383</v>
      </c>
      <c r="F109" s="98" t="s">
        <v>393</v>
      </c>
      <c r="G109" s="120" t="s">
        <v>461</v>
      </c>
      <c r="H109" s="138" t="s">
        <v>459</v>
      </c>
    </row>
    <row r="110" spans="1:8" x14ac:dyDescent="0.2">
      <c r="A110" s="100">
        <v>106</v>
      </c>
      <c r="B110" s="98" t="s">
        <v>381</v>
      </c>
      <c r="C110" s="132" t="s">
        <v>284</v>
      </c>
      <c r="D110" s="98" t="s">
        <v>457</v>
      </c>
      <c r="E110" s="98" t="s">
        <v>383</v>
      </c>
      <c r="F110" s="98" t="s">
        <v>394</v>
      </c>
      <c r="G110" s="120" t="s">
        <v>461</v>
      </c>
      <c r="H110" s="138" t="s">
        <v>459</v>
      </c>
    </row>
    <row r="111" spans="1:8" x14ac:dyDescent="0.2">
      <c r="A111" s="100">
        <v>107</v>
      </c>
      <c r="B111" s="98" t="s">
        <v>381</v>
      </c>
      <c r="C111" s="132" t="s">
        <v>284</v>
      </c>
      <c r="D111" s="98" t="s">
        <v>457</v>
      </c>
      <c r="E111" s="98" t="s">
        <v>383</v>
      </c>
      <c r="F111" s="98" t="s">
        <v>395</v>
      </c>
      <c r="G111" s="120" t="s">
        <v>461</v>
      </c>
      <c r="H111" s="138" t="s">
        <v>459</v>
      </c>
    </row>
    <row r="112" spans="1:8" x14ac:dyDescent="0.2">
      <c r="A112" s="100">
        <v>108</v>
      </c>
      <c r="B112" s="98" t="s">
        <v>381</v>
      </c>
      <c r="C112" s="132" t="s">
        <v>284</v>
      </c>
      <c r="D112" s="98" t="s">
        <v>457</v>
      </c>
      <c r="E112" s="98" t="s">
        <v>383</v>
      </c>
      <c r="F112" s="98" t="s">
        <v>396</v>
      </c>
      <c r="G112" s="120" t="s">
        <v>461</v>
      </c>
      <c r="H112" s="138" t="s">
        <v>459</v>
      </c>
    </row>
    <row r="113" spans="1:8" x14ac:dyDescent="0.2">
      <c r="A113" s="100">
        <v>109</v>
      </c>
      <c r="B113" s="98" t="s">
        <v>381</v>
      </c>
      <c r="C113" s="132" t="s">
        <v>284</v>
      </c>
      <c r="D113" s="98" t="s">
        <v>457</v>
      </c>
      <c r="E113" s="98" t="s">
        <v>383</v>
      </c>
      <c r="F113" s="98" t="s">
        <v>397</v>
      </c>
      <c r="G113" s="120" t="s">
        <v>461</v>
      </c>
      <c r="H113" s="138" t="s">
        <v>459</v>
      </c>
    </row>
    <row r="114" spans="1:8" x14ac:dyDescent="0.2">
      <c r="A114" s="100">
        <v>110</v>
      </c>
      <c r="B114" s="98" t="s">
        <v>381</v>
      </c>
      <c r="C114" s="132" t="s">
        <v>284</v>
      </c>
      <c r="D114" s="98" t="s">
        <v>457</v>
      </c>
      <c r="E114" s="98" t="s">
        <v>383</v>
      </c>
      <c r="F114" s="98" t="s">
        <v>398</v>
      </c>
      <c r="G114" s="120" t="s">
        <v>461</v>
      </c>
      <c r="H114" s="138" t="s">
        <v>459</v>
      </c>
    </row>
    <row r="115" spans="1:8" x14ac:dyDescent="0.2">
      <c r="A115" s="100">
        <v>111</v>
      </c>
      <c r="B115" s="98" t="s">
        <v>381</v>
      </c>
      <c r="C115" s="132" t="s">
        <v>284</v>
      </c>
      <c r="D115" s="98" t="s">
        <v>457</v>
      </c>
      <c r="E115" s="98" t="s">
        <v>383</v>
      </c>
      <c r="F115" s="98" t="s">
        <v>399</v>
      </c>
      <c r="G115" s="120" t="s">
        <v>461</v>
      </c>
      <c r="H115" s="138" t="s">
        <v>459</v>
      </c>
    </row>
    <row r="116" spans="1:8" x14ac:dyDescent="0.2">
      <c r="A116" s="100">
        <v>112</v>
      </c>
      <c r="B116" s="98" t="s">
        <v>381</v>
      </c>
      <c r="C116" s="132" t="s">
        <v>284</v>
      </c>
      <c r="D116" s="98" t="s">
        <v>457</v>
      </c>
      <c r="E116" s="98" t="s">
        <v>383</v>
      </c>
      <c r="F116" s="98" t="s">
        <v>400</v>
      </c>
      <c r="G116" s="120" t="s">
        <v>461</v>
      </c>
      <c r="H116" s="138" t="s">
        <v>459</v>
      </c>
    </row>
    <row r="117" spans="1:8" x14ac:dyDescent="0.2">
      <c r="A117" s="100">
        <v>113</v>
      </c>
      <c r="B117" s="98" t="s">
        <v>381</v>
      </c>
      <c r="C117" s="132" t="s">
        <v>284</v>
      </c>
      <c r="D117" s="98" t="s">
        <v>457</v>
      </c>
      <c r="E117" s="98" t="s">
        <v>383</v>
      </c>
      <c r="F117" s="98" t="s">
        <v>401</v>
      </c>
      <c r="G117" s="120" t="s">
        <v>461</v>
      </c>
      <c r="H117" s="138" t="s">
        <v>459</v>
      </c>
    </row>
    <row r="118" spans="1:8" x14ac:dyDescent="0.2">
      <c r="A118" s="100">
        <v>114</v>
      </c>
      <c r="B118" s="98" t="s">
        <v>381</v>
      </c>
      <c r="C118" s="132" t="s">
        <v>284</v>
      </c>
      <c r="D118" s="98" t="s">
        <v>457</v>
      </c>
      <c r="E118" s="98" t="s">
        <v>383</v>
      </c>
      <c r="F118" s="98" t="s">
        <v>402</v>
      </c>
      <c r="G118" s="120" t="s">
        <v>461</v>
      </c>
      <c r="H118" s="138" t="s">
        <v>459</v>
      </c>
    </row>
    <row r="119" spans="1:8" x14ac:dyDescent="0.2">
      <c r="A119" s="100">
        <v>115</v>
      </c>
      <c r="B119" s="101" t="s">
        <v>415</v>
      </c>
      <c r="C119" s="133" t="s">
        <v>409</v>
      </c>
      <c r="D119" s="101" t="s">
        <v>457</v>
      </c>
      <c r="E119" s="101" t="s">
        <v>417</v>
      </c>
      <c r="F119" s="98" t="s">
        <v>424</v>
      </c>
      <c r="G119" s="123" t="s">
        <v>461</v>
      </c>
      <c r="H119" s="138" t="s">
        <v>459</v>
      </c>
    </row>
    <row r="120" spans="1:8" x14ac:dyDescent="0.2">
      <c r="A120" s="100">
        <v>116</v>
      </c>
      <c r="B120" s="101" t="s">
        <v>415</v>
      </c>
      <c r="C120" s="133" t="s">
        <v>409</v>
      </c>
      <c r="D120" s="101" t="s">
        <v>457</v>
      </c>
      <c r="E120" s="101" t="s">
        <v>417</v>
      </c>
      <c r="F120" s="98" t="s">
        <v>425</v>
      </c>
      <c r="G120" s="123" t="s">
        <v>461</v>
      </c>
      <c r="H120" s="138" t="s">
        <v>459</v>
      </c>
    </row>
    <row r="121" spans="1:8" x14ac:dyDescent="0.2">
      <c r="A121" s="100">
        <v>117</v>
      </c>
      <c r="B121" s="101" t="s">
        <v>415</v>
      </c>
      <c r="C121" s="133" t="s">
        <v>409</v>
      </c>
      <c r="D121" s="101" t="s">
        <v>457</v>
      </c>
      <c r="E121" s="101" t="s">
        <v>417</v>
      </c>
      <c r="F121" s="98" t="s">
        <v>426</v>
      </c>
      <c r="G121" s="123" t="s">
        <v>461</v>
      </c>
      <c r="H121" s="138" t="s">
        <v>459</v>
      </c>
    </row>
    <row r="122" spans="1:8" x14ac:dyDescent="0.2">
      <c r="A122" s="100">
        <v>118</v>
      </c>
      <c r="B122" s="98" t="s">
        <v>302</v>
      </c>
      <c r="C122" s="132" t="s">
        <v>287</v>
      </c>
      <c r="D122" s="98" t="s">
        <v>457</v>
      </c>
      <c r="E122" s="98" t="s">
        <v>304</v>
      </c>
      <c r="F122" s="98" t="s">
        <v>303</v>
      </c>
      <c r="G122" s="120" t="s">
        <v>461</v>
      </c>
      <c r="H122" s="138" t="s">
        <v>459</v>
      </c>
    </row>
    <row r="123" spans="1:8" x14ac:dyDescent="0.2">
      <c r="A123" s="100">
        <v>119</v>
      </c>
      <c r="B123" s="98" t="s">
        <v>327</v>
      </c>
      <c r="C123" s="132" t="s">
        <v>284</v>
      </c>
      <c r="D123" s="98" t="s">
        <v>457</v>
      </c>
      <c r="E123" s="110" t="s">
        <v>330</v>
      </c>
      <c r="F123" s="98" t="s">
        <v>374</v>
      </c>
      <c r="G123" s="127" t="s">
        <v>461</v>
      </c>
      <c r="H123" s="138" t="s">
        <v>459</v>
      </c>
    </row>
    <row r="124" spans="1:8" x14ac:dyDescent="0.2">
      <c r="A124" s="100">
        <v>120</v>
      </c>
      <c r="B124" s="98" t="s">
        <v>344</v>
      </c>
      <c r="C124" s="132" t="s">
        <v>343</v>
      </c>
      <c r="D124" s="98" t="s">
        <v>457</v>
      </c>
      <c r="E124" s="98" t="s">
        <v>346</v>
      </c>
      <c r="F124" s="98" t="s">
        <v>345</v>
      </c>
      <c r="G124" s="121" t="s">
        <v>461</v>
      </c>
      <c r="H124" s="138" t="s">
        <v>459</v>
      </c>
    </row>
    <row r="125" spans="1:8" x14ac:dyDescent="0.2">
      <c r="A125" s="100">
        <v>121</v>
      </c>
      <c r="B125" s="98" t="s">
        <v>327</v>
      </c>
      <c r="C125" s="132" t="s">
        <v>284</v>
      </c>
      <c r="D125" s="98" t="s">
        <v>457</v>
      </c>
      <c r="E125" s="98" t="s">
        <v>335</v>
      </c>
      <c r="F125" s="98" t="s">
        <v>353</v>
      </c>
      <c r="G125" s="121" t="s">
        <v>461</v>
      </c>
      <c r="H125" s="138" t="s">
        <v>459</v>
      </c>
    </row>
    <row r="126" spans="1:8" x14ac:dyDescent="0.2">
      <c r="A126" s="100">
        <v>122</v>
      </c>
      <c r="B126" s="98" t="s">
        <v>327</v>
      </c>
      <c r="C126" s="132" t="s">
        <v>284</v>
      </c>
      <c r="D126" s="98" t="s">
        <v>457</v>
      </c>
      <c r="E126" s="98" t="s">
        <v>319</v>
      </c>
      <c r="F126" s="98" t="s">
        <v>347</v>
      </c>
      <c r="G126" s="121" t="s">
        <v>461</v>
      </c>
      <c r="H126" s="138" t="s">
        <v>459</v>
      </c>
    </row>
    <row r="127" spans="1:8" x14ac:dyDescent="0.2">
      <c r="A127" s="100">
        <v>123</v>
      </c>
      <c r="B127" s="98" t="s">
        <v>348</v>
      </c>
      <c r="C127" s="132" t="s">
        <v>284</v>
      </c>
      <c r="D127" s="98" t="s">
        <v>457</v>
      </c>
      <c r="E127" s="98" t="s">
        <v>290</v>
      </c>
      <c r="F127" s="98" t="s">
        <v>349</v>
      </c>
      <c r="G127" s="121" t="s">
        <v>461</v>
      </c>
      <c r="H127" s="138" t="s">
        <v>459</v>
      </c>
    </row>
    <row r="128" spans="1:8" x14ac:dyDescent="0.2">
      <c r="A128" s="100">
        <v>124</v>
      </c>
      <c r="B128" s="100" t="s">
        <v>448</v>
      </c>
      <c r="C128" s="132" t="s">
        <v>409</v>
      </c>
      <c r="D128" s="98" t="s">
        <v>457</v>
      </c>
      <c r="E128" s="101" t="s">
        <v>438</v>
      </c>
      <c r="F128" s="98" t="s">
        <v>449</v>
      </c>
      <c r="G128" s="120" t="s">
        <v>461</v>
      </c>
      <c r="H128" s="138" t="s">
        <v>459</v>
      </c>
    </row>
    <row r="129" spans="1:8" x14ac:dyDescent="0.2">
      <c r="A129" s="100">
        <v>125</v>
      </c>
      <c r="B129" s="101" t="s">
        <v>455</v>
      </c>
      <c r="C129" s="133" t="s">
        <v>105</v>
      </c>
      <c r="D129" s="101" t="s">
        <v>457</v>
      </c>
      <c r="E129" s="101" t="s">
        <v>417</v>
      </c>
      <c r="F129" s="98" t="s">
        <v>456</v>
      </c>
      <c r="G129" s="120" t="s">
        <v>461</v>
      </c>
      <c r="H129" s="138" t="s">
        <v>459</v>
      </c>
    </row>
    <row r="130" spans="1:8" x14ac:dyDescent="0.2">
      <c r="A130" s="100">
        <v>126</v>
      </c>
      <c r="B130" s="101" t="s">
        <v>450</v>
      </c>
      <c r="C130" s="133" t="s">
        <v>409</v>
      </c>
      <c r="D130" s="101" t="s">
        <v>457</v>
      </c>
      <c r="E130" s="101" t="s">
        <v>452</v>
      </c>
      <c r="F130" s="98" t="s">
        <v>451</v>
      </c>
      <c r="G130" s="120" t="s">
        <v>461</v>
      </c>
      <c r="H130" s="138" t="s">
        <v>459</v>
      </c>
    </row>
    <row r="131" spans="1:8" x14ac:dyDescent="0.2">
      <c r="A131" s="100">
        <v>127</v>
      </c>
      <c r="B131" s="98" t="s">
        <v>410</v>
      </c>
      <c r="C131" s="132" t="s">
        <v>409</v>
      </c>
      <c r="D131" s="98" t="s">
        <v>457</v>
      </c>
      <c r="E131" s="101" t="s">
        <v>452</v>
      </c>
      <c r="F131" s="98" t="s">
        <v>453</v>
      </c>
      <c r="G131" s="120" t="s">
        <v>461</v>
      </c>
      <c r="H131" s="138" t="s">
        <v>459</v>
      </c>
    </row>
    <row r="132" spans="1:8" x14ac:dyDescent="0.2">
      <c r="A132" s="100">
        <v>128</v>
      </c>
      <c r="B132" s="98" t="s">
        <v>410</v>
      </c>
      <c r="C132" s="133" t="s">
        <v>105</v>
      </c>
      <c r="D132" s="101" t="s">
        <v>457</v>
      </c>
      <c r="E132" s="101" t="s">
        <v>438</v>
      </c>
      <c r="F132" s="98" t="s">
        <v>454</v>
      </c>
      <c r="G132" s="120" t="s">
        <v>461</v>
      </c>
      <c r="H132" s="138" t="s">
        <v>459</v>
      </c>
    </row>
    <row r="133" spans="1:8" x14ac:dyDescent="0.2">
      <c r="A133" s="100">
        <v>129</v>
      </c>
      <c r="B133" s="98" t="s">
        <v>337</v>
      </c>
      <c r="C133" s="132" t="s">
        <v>284</v>
      </c>
      <c r="D133" s="98" t="s">
        <v>457</v>
      </c>
      <c r="E133" s="98" t="s">
        <v>335</v>
      </c>
      <c r="F133" s="98" t="s">
        <v>338</v>
      </c>
      <c r="G133" s="121" t="s">
        <v>461</v>
      </c>
      <c r="H133" s="138" t="s">
        <v>459</v>
      </c>
    </row>
    <row r="134" spans="1:8" x14ac:dyDescent="0.2">
      <c r="A134" s="100">
        <v>130</v>
      </c>
      <c r="B134" s="98" t="s">
        <v>327</v>
      </c>
      <c r="C134" s="132" t="s">
        <v>284</v>
      </c>
      <c r="D134" s="98" t="s">
        <v>457</v>
      </c>
      <c r="E134" s="98" t="s">
        <v>330</v>
      </c>
      <c r="F134" s="98" t="s">
        <v>336</v>
      </c>
      <c r="G134" s="121" t="s">
        <v>461</v>
      </c>
      <c r="H134" s="138" t="s">
        <v>459</v>
      </c>
    </row>
    <row r="135" spans="1:8" x14ac:dyDescent="0.2">
      <c r="A135" s="100">
        <v>131</v>
      </c>
      <c r="B135" s="98" t="s">
        <v>327</v>
      </c>
      <c r="C135" s="132" t="s">
        <v>284</v>
      </c>
      <c r="D135" s="98" t="s">
        <v>457</v>
      </c>
      <c r="E135" s="98" t="s">
        <v>335</v>
      </c>
      <c r="F135" s="98" t="s">
        <v>334</v>
      </c>
      <c r="G135" s="121" t="s">
        <v>461</v>
      </c>
      <c r="H135" s="138" t="s">
        <v>459</v>
      </c>
    </row>
    <row r="136" spans="1:8" x14ac:dyDescent="0.2">
      <c r="A136" s="100">
        <v>132</v>
      </c>
      <c r="B136" s="101" t="s">
        <v>441</v>
      </c>
      <c r="C136" s="132" t="s">
        <v>440</v>
      </c>
      <c r="D136" s="98" t="s">
        <v>457</v>
      </c>
      <c r="E136" s="98" t="s">
        <v>443</v>
      </c>
      <c r="F136" s="98" t="s">
        <v>442</v>
      </c>
      <c r="G136" s="120" t="s">
        <v>461</v>
      </c>
      <c r="H136" s="138" t="s">
        <v>459</v>
      </c>
    </row>
    <row r="137" spans="1:8" x14ac:dyDescent="0.2">
      <c r="A137" s="100">
        <v>133</v>
      </c>
      <c r="B137" s="101" t="s">
        <v>433</v>
      </c>
      <c r="C137" s="133" t="s">
        <v>409</v>
      </c>
      <c r="D137" s="101" t="s">
        <v>457</v>
      </c>
      <c r="E137" s="101" t="s">
        <v>431</v>
      </c>
      <c r="F137" s="98" t="s">
        <v>434</v>
      </c>
      <c r="G137" s="120" t="s">
        <v>461</v>
      </c>
      <c r="H137" s="138" t="s">
        <v>459</v>
      </c>
    </row>
    <row r="138" spans="1:8" x14ac:dyDescent="0.2">
      <c r="A138" s="100">
        <v>134</v>
      </c>
      <c r="B138" s="101" t="s">
        <v>435</v>
      </c>
      <c r="C138" s="133" t="s">
        <v>409</v>
      </c>
      <c r="D138" s="101" t="s">
        <v>457</v>
      </c>
      <c r="E138" s="101" t="s">
        <v>431</v>
      </c>
      <c r="F138" s="98" t="s">
        <v>436</v>
      </c>
      <c r="G138" s="120" t="s">
        <v>461</v>
      </c>
      <c r="H138" s="138" t="s">
        <v>459</v>
      </c>
    </row>
    <row r="139" spans="1:8" x14ac:dyDescent="0.2">
      <c r="A139" s="100">
        <v>135</v>
      </c>
      <c r="B139" s="101" t="s">
        <v>429</v>
      </c>
      <c r="C139" s="133" t="s">
        <v>409</v>
      </c>
      <c r="D139" s="101" t="s">
        <v>457</v>
      </c>
      <c r="E139" s="101" t="s">
        <v>431</v>
      </c>
      <c r="F139" s="98" t="s">
        <v>430</v>
      </c>
      <c r="G139" s="120" t="s">
        <v>461</v>
      </c>
      <c r="H139" s="138" t="s">
        <v>459</v>
      </c>
    </row>
    <row r="140" spans="1:8" x14ac:dyDescent="0.2">
      <c r="A140" s="100">
        <v>136</v>
      </c>
      <c r="B140" s="101" t="s">
        <v>445</v>
      </c>
      <c r="C140" s="133" t="s">
        <v>444</v>
      </c>
      <c r="D140" s="101" t="s">
        <v>457</v>
      </c>
      <c r="E140" s="101" t="s">
        <v>447</v>
      </c>
      <c r="F140" s="98" t="s">
        <v>446</v>
      </c>
      <c r="G140" s="120" t="s">
        <v>461</v>
      </c>
      <c r="H140" s="138" t="s">
        <v>459</v>
      </c>
    </row>
    <row r="141" spans="1:8" x14ac:dyDescent="0.2">
      <c r="A141" s="100">
        <v>137</v>
      </c>
      <c r="B141" s="101" t="s">
        <v>429</v>
      </c>
      <c r="C141" s="133" t="s">
        <v>409</v>
      </c>
      <c r="D141" s="101" t="s">
        <v>457</v>
      </c>
      <c r="E141" s="101" t="s">
        <v>431</v>
      </c>
      <c r="F141" s="98" t="s">
        <v>432</v>
      </c>
      <c r="G141" s="120" t="s">
        <v>461</v>
      </c>
      <c r="H141" s="138" t="s">
        <v>459</v>
      </c>
    </row>
    <row r="142" spans="1:8" x14ac:dyDescent="0.2">
      <c r="A142" s="100">
        <v>138</v>
      </c>
      <c r="B142" s="98" t="s">
        <v>410</v>
      </c>
      <c r="C142" s="132" t="s">
        <v>409</v>
      </c>
      <c r="D142" s="98" t="s">
        <v>457</v>
      </c>
      <c r="E142" s="101" t="s">
        <v>438</v>
      </c>
      <c r="F142" s="98" t="s">
        <v>437</v>
      </c>
      <c r="G142" s="120" t="s">
        <v>461</v>
      </c>
      <c r="H142" s="138" t="s">
        <v>459</v>
      </c>
    </row>
    <row r="143" spans="1:8" x14ac:dyDescent="0.2">
      <c r="A143" s="100">
        <v>139</v>
      </c>
      <c r="B143" s="98" t="s">
        <v>410</v>
      </c>
      <c r="C143" s="132" t="s">
        <v>409</v>
      </c>
      <c r="D143" s="98" t="s">
        <v>457</v>
      </c>
      <c r="E143" s="101" t="s">
        <v>438</v>
      </c>
      <c r="F143" s="98" t="s">
        <v>439</v>
      </c>
      <c r="G143" s="120" t="s">
        <v>461</v>
      </c>
      <c r="H143" s="138" t="s">
        <v>459</v>
      </c>
    </row>
  </sheetData>
  <sortState ref="A4:G176">
    <sortCondition ref="F4:F176"/>
  </sortState>
  <mergeCells count="2">
    <mergeCell ref="A3:H3"/>
    <mergeCell ref="J3:R3"/>
  </mergeCells>
  <conditionalFormatting sqref="F53:F143 F39 F15:F37">
    <cfRule type="containsBlanks" dxfId="1" priority="2" stopIfTrue="1">
      <formula>LEN(TRIM(F15))=0</formula>
    </cfRule>
  </conditionalFormatting>
  <conditionalFormatting sqref="F38">
    <cfRule type="containsBlanks" dxfId="0" priority="1" stopIfTrue="1">
      <formula>LEN(TRIM(F38))=0</formula>
    </cfRule>
  </conditionalFormatting>
  <pageMargins left="0.39370078740157483" right="0.19685039370078741" top="0.39370078740157483" bottom="0.39370078740157483" header="0.19685039370078741" footer="0.19685039370078741"/>
  <pageSetup paperSize="9" scale="70" fitToWidth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Документація</vt:lpstr>
      <vt:lpstr>Додаток 1</vt:lpstr>
      <vt:lpstr>Додаток 2</vt:lpstr>
      <vt:lpstr>'Додаток 2'!Заголовки_для_друку</vt:lpstr>
      <vt:lpstr>'Додаток 1'!Область_друку</vt:lpstr>
      <vt:lpstr>'Додаток 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2024-08-13T11:38:21Z</dcterms:modified>
</cp:coreProperties>
</file>