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A43F8046-C81F-42CC-9D3D-530CAB67FFCE}" xr6:coauthVersionLast="47" xr6:coauthVersionMax="47" xr10:uidLastSave="{00000000-0000-0000-0000-000000000000}"/>
  <bookViews>
    <workbookView xWindow="-120" yWindow="-120" windowWidth="29040" windowHeight="15840" tabRatio="739" xr2:uid="{00000000-000D-0000-FFFF-FFFF00000000}"/>
  </bookViews>
  <sheets>
    <sheet name="Документація" sheetId="2" r:id="rId1"/>
    <sheet name="Додаток 1" sheetId="3" r:id="rId2"/>
    <sheet name="Додаток 2" sheetId="5" r:id="rId3"/>
  </sheets>
  <definedNames>
    <definedName name="_Hlk134093431" localSheetId="2">'Додаток 2'!#REF!</definedName>
    <definedName name="_xlnm.Print_Area" localSheetId="1">'Додаток 1'!$A$1:$E$34</definedName>
    <definedName name="_xlnm.Print_Area" localSheetId="2">'Додаток 2'!$A$1:$D$8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3" l="1"/>
  <c r="D2" i="3" l="1"/>
  <c r="A1" i="3" l="1"/>
  <c r="A2" i="3"/>
  <c r="F1" i="3" l="1"/>
  <c r="F2" i="3"/>
</calcChain>
</file>

<file path=xl/sharedStrings.xml><?xml version="1.0" encoding="utf-8"?>
<sst xmlns="http://schemas.openxmlformats.org/spreadsheetml/2006/main" count="106" uniqueCount="101">
  <si>
    <t xml:space="preserve">До участі в процедурі закупівлі приймаються пропозиції від Учасників, які відповідають наступним вимогам: </t>
  </si>
  <si>
    <t>tender-GKF@foxtrot.kiev.ua</t>
  </si>
  <si>
    <t>Документація процедури закупівлі</t>
  </si>
  <si>
    <t>Назва компанії</t>
  </si>
  <si>
    <t>Досвід роботи за напрямом предмету закупівлі</t>
  </si>
  <si>
    <t>ПІБ керівника</t>
  </si>
  <si>
    <t>Телефон керівника</t>
  </si>
  <si>
    <t>Юридична адреса</t>
  </si>
  <si>
    <t>Фактична адреса</t>
  </si>
  <si>
    <t xml:space="preserve">Контактна особа </t>
  </si>
  <si>
    <t>ІПН</t>
  </si>
  <si>
    <t>Телефон контактної особи</t>
  </si>
  <si>
    <t>Електронна адреса контактної особи</t>
  </si>
  <si>
    <t>Код ЄДРПОУ</t>
  </si>
  <si>
    <t>Телефон компанії</t>
  </si>
  <si>
    <t>http://www.foxtrotgroup.com.ua/uk/tender.html</t>
  </si>
  <si>
    <t>Номер витягу з реєстру платників ПДВ</t>
  </si>
  <si>
    <t>Найменування</t>
  </si>
  <si>
    <t>Підтвердити наявність власної виробничої бази.</t>
  </si>
  <si>
    <t>Підтвердити контроль якості рекламної продукції на кожному етапі виробництва.</t>
  </si>
  <si>
    <t>№</t>
  </si>
  <si>
    <t>Пропозиція кожного Учасника вважається дійсною протягом проведення конкурсної процедури закупівлі, а в разі акцепту пропозиції Учасника - протягом строку виконання договору закупівлі.</t>
  </si>
  <si>
    <t>DURACELL OPTIMUM  Хук-кліп 1*2</t>
  </si>
  <si>
    <t>DURACELL OPTIMUM Хук-кліп 1*3</t>
  </si>
  <si>
    <t>DURACELL OPTIMUM  Хук-кліп 1*5</t>
  </si>
  <si>
    <t>Фото дисплею</t>
  </si>
  <si>
    <t>Кількість, штук</t>
  </si>
  <si>
    <t>Ціна, грн. з ПДВ</t>
  </si>
  <si>
    <t>1. Предмет закупівлі</t>
  </si>
  <si>
    <r>
      <t xml:space="preserve">Запит комерційної пропозиції, детальна інформація та вимоги щодо предмету закупівлі надано в </t>
    </r>
    <r>
      <rPr>
        <u/>
        <sz val="10"/>
        <color rgb="FF0000CC"/>
        <rFont val="Arial"/>
        <family val="2"/>
        <charset val="204"/>
      </rPr>
      <t>Додатку 1</t>
    </r>
    <r>
      <rPr>
        <sz val="10"/>
        <rFont val="Arial"/>
        <family val="2"/>
        <charset val="204"/>
      </rPr>
      <t>.</t>
    </r>
  </si>
  <si>
    <t>2. Замовник</t>
  </si>
  <si>
    <t>ГРУПА КОМПАНІЙ ФОКСТРОТ</t>
  </si>
  <si>
    <t>Будь-які питання стосовно закупівлі Учасник має направляти на адресу Тендерного комітету:</t>
  </si>
  <si>
    <t>3. Склад та вимоги до оформлення пропозиції Учасника</t>
  </si>
  <si>
    <t>Пропозиція Учасника подається в електронному вигляді на адресу:</t>
  </si>
  <si>
    <t>Склад пропозиції Учасника:</t>
  </si>
  <si>
    <t>Розмір електронного листа не повинен перевищувати 15 МБ.</t>
  </si>
  <si>
    <t>Тема електронного листа має містити тільки предмет закупівлі.</t>
  </si>
  <si>
    <t>4. Дата подання пропозиції та строк її дії</t>
  </si>
  <si>
    <t>Публічне розкриття пропозицій не проводиться.</t>
  </si>
  <si>
    <t>5. Кваліфікаційні критерії до Учасників</t>
  </si>
  <si>
    <t>2. Мають необхідне обладнання, кваліфікований персонал та досвід роботи в даному напрямку не менше 3 років.</t>
  </si>
  <si>
    <t xml:space="preserve">6. Критерії оцінки пропозицій Учасників </t>
  </si>
  <si>
    <t>Критеріями оцінки та вибору переможця є:</t>
  </si>
  <si>
    <t>•  відповідність вимогам щодо предмету закупівлі;</t>
  </si>
  <si>
    <t>•  строки поставки;</t>
  </si>
  <si>
    <t>•  мінімальна вартість пропозиції.</t>
  </si>
  <si>
    <t>7. Переговори з Учасником</t>
  </si>
  <si>
    <t>Замовник має право звернутися до Учасників за роз’ясненнями змісту їх пропозицій, а також ініціювати будь-які переговори з питань внесення змін до змісту або ціни поданої пропозиції.</t>
  </si>
  <si>
    <t>8. Відхилення пропозиції Учасника</t>
  </si>
  <si>
    <t>Замовник відхиляє пропозицію Учасника у разі, якщо:</t>
  </si>
  <si>
    <t>1. Учасник не відповідає кваліфікаційним критеріям;</t>
  </si>
  <si>
    <t>2. Пропозиція не відповідає вимогам щодо предмету закупівлі.</t>
  </si>
  <si>
    <t>9. Відміна Замовником процедури закупівлі</t>
  </si>
  <si>
    <t>Замовник має право відмінити закупівлю якщо:</t>
  </si>
  <si>
    <t>1. Ціна найкращої пропозиції перевищує бюджет закупівлі;</t>
  </si>
  <si>
    <t>2. Відсутня подальша потреба у закупівлі;</t>
  </si>
  <si>
    <t>3. Внаслідок дії непереборної сили.</t>
  </si>
  <si>
    <t>10. Подача установчих та фінансових документів</t>
  </si>
  <si>
    <t>Учасники процедури закупівлі на запит Замовника надають установчі та фінансові документи в електронному вигляді.</t>
  </si>
  <si>
    <t>11. Результати процедури закупівлі</t>
  </si>
  <si>
    <t>Результати процедури закупівлі оприлюднюються у розділі "Закриті тендери" за посиланням:</t>
  </si>
  <si>
    <t>12. Умови укладання договору про закупівлю</t>
  </si>
  <si>
    <t>Дисплеї для батарейок ТМ Duracell</t>
  </si>
  <si>
    <t>Вартість закпівлі, грн. з ПДВ:</t>
  </si>
  <si>
    <r>
      <t xml:space="preserve">Умови оплати: безготівкова оплата після підписання акту виконаних робіт і надання всіх бухгалтерських документів (рахунок-фактура, видаткова накладна, зареєстрована податкова накладна). Можлива часткова попередня оплата. </t>
    </r>
    <r>
      <rPr>
        <i/>
        <sz val="10"/>
        <rFont val="Arial"/>
        <family val="2"/>
        <charset val="204"/>
      </rPr>
      <t>Підтвердити або вказати свої умови.</t>
    </r>
  </si>
  <si>
    <r>
      <t xml:space="preserve">Тендерна пропозиція має включати вартість всіх матеріалів, робіт, пакування готової продукції, доставки, тощо. </t>
    </r>
    <r>
      <rPr>
        <i/>
        <sz val="10"/>
        <rFont val="Arial"/>
        <family val="2"/>
        <charset val="204"/>
      </rPr>
      <t>Підтвердити або вказати свої умови.</t>
    </r>
  </si>
  <si>
    <r>
      <t xml:space="preserve">Доставка за рахунок Підрядника на склад Замовника за адресою: Київська обл.,с.Білогородка, вул.Компресорна 3, склад Амтел. </t>
    </r>
    <r>
      <rPr>
        <i/>
        <sz val="10"/>
        <rFont val="Arial"/>
        <family val="2"/>
        <charset val="204"/>
      </rPr>
      <t>Підтвердити</t>
    </r>
  </si>
  <si>
    <r>
      <t xml:space="preserve">Строк виготовлення рекламної продукції з урахуванням доставки. </t>
    </r>
    <r>
      <rPr>
        <i/>
        <sz val="10"/>
        <rFont val="Arial"/>
        <family val="2"/>
        <charset val="204"/>
      </rPr>
      <t>Вказати в робочих днях.</t>
    </r>
  </si>
  <si>
    <t>№ п/п</t>
  </si>
  <si>
    <t>DURACELL OPTIMUM Хук-кліп 1*2</t>
  </si>
  <si>
    <t>DURACELL OPTIMUM Хук-кліп 1*5</t>
  </si>
  <si>
    <t>Офіційний сайт компанії Учасника (за наявності)</t>
  </si>
  <si>
    <r>
      <t xml:space="preserve">Технічні параметри, фото та приклади готових виробів надано в </t>
    </r>
    <r>
      <rPr>
        <u/>
        <sz val="10"/>
        <color rgb="FF0000CC"/>
        <rFont val="Arial"/>
        <family val="2"/>
        <charset val="204"/>
      </rPr>
      <t>Додатку 2</t>
    </r>
    <r>
      <rPr>
        <sz val="10"/>
        <rFont val="Arial"/>
        <family val="2"/>
        <charset val="204"/>
      </rPr>
      <t>.</t>
    </r>
  </si>
  <si>
    <t>Додаток 2. Специфікація закупівлі</t>
  </si>
  <si>
    <t>Специфікація</t>
  </si>
  <si>
    <t>Метою закупівлі є вибір підрядника на виготовлення та доставку торгівельного обладнання, а саме настільних та підлогових дисплеїв для батарейок ТМ Duracell (далі - Дисплей).</t>
  </si>
  <si>
    <t>Спецификация</t>
  </si>
  <si>
    <t xml:space="preserve"> Хук-кліп Фокстрот 2*1 2021</t>
  </si>
  <si>
    <t>DURACELL Хук-кліп 1*3</t>
  </si>
  <si>
    <t>Хук-кліп 1*2</t>
  </si>
  <si>
    <t>Хук-кліп 1*3</t>
  </si>
  <si>
    <t>Хук-кліп 1*5</t>
  </si>
  <si>
    <t>Хук-кліп Фокстрот 2*1 2021</t>
  </si>
  <si>
    <r>
      <t xml:space="preserve">Гарантійний строк експлуатації рекламної продукції. </t>
    </r>
    <r>
      <rPr>
        <i/>
        <sz val="10"/>
        <rFont val="Arial"/>
        <family val="2"/>
        <charset val="204"/>
      </rPr>
      <t>Вказати в місяцях.</t>
    </r>
  </si>
  <si>
    <r>
      <t xml:space="preserve">Гарантійний строк експлуатаційного обслуговування рекламної продукції (монтаж та матеріали). </t>
    </r>
    <r>
      <rPr>
        <i/>
        <sz val="10"/>
        <rFont val="Arial"/>
        <family val="2"/>
        <charset val="204"/>
      </rPr>
      <t>Вказати в місяцях.</t>
    </r>
  </si>
  <si>
    <r>
      <t xml:space="preserve">Строк заміни неякісної рекламної продукції по гарантії. </t>
    </r>
    <r>
      <rPr>
        <i/>
        <sz val="10"/>
        <rFont val="Arial"/>
        <family val="2"/>
        <charset val="204"/>
      </rPr>
      <t>Вказати в робочих днях</t>
    </r>
    <r>
      <rPr>
        <sz val="10"/>
        <rFont val="Arial"/>
        <family val="2"/>
        <charset val="204"/>
      </rPr>
      <t>.</t>
    </r>
  </si>
  <si>
    <r>
      <t xml:space="preserve">Тендерна пропозиція має бути зафіксована в гривнях до повного виконання зобов'язань по Договору. </t>
    </r>
    <r>
      <rPr>
        <i/>
        <sz val="10"/>
        <rFont val="Arial"/>
        <family val="2"/>
        <charset val="204"/>
      </rPr>
      <t>Підтвердити.</t>
    </r>
  </si>
  <si>
    <t>Учасник може подати свою пропозицію як на весь обсяг закупівлі, так і на будь яку його частину.</t>
  </si>
  <si>
    <t>Замовник залишає за собою право на вибір одного або декілька постачальників.</t>
  </si>
  <si>
    <t>tender-1131@foxtrot.ua</t>
  </si>
  <si>
    <t>• Лист у довільній формі про прийняття умов Договору в редакції Замовника або Протокол розбіжностей до Договору.</t>
  </si>
  <si>
    <t>•  Комерційна пропозиція у форматі Додатку 1 в Excel.</t>
  </si>
  <si>
    <t>•  Сканкопія комерційної пропозиції у форматі Додатку 1, що завірена підписом керівника та печаткою.</t>
  </si>
  <si>
    <t>1. Зареєстровані на території України, 
крім тих, кінцевим бенефіціаром яких є фізичні чи юридичні особи Російської Федерації чи Республіки Білорусь.</t>
  </si>
  <si>
    <t>Умови Договору мають відповідати акцептованій пропозиції Учасника. 
Проект договору додається.</t>
  </si>
  <si>
    <t>Дріт металевий 3мм, Основа під топер металева
Довжина гачка 80мм, ширина гачка 30мм, колір чорний, до кожного 2 стяжки чорного кольору (довжина 200 мм )
Довжина Т-образного цінникотримача 100мм 
Цінникотримачі навесні в комплекті - 60*40мм (по кількості гачків)
Відстань між гачками по висоті - 155мм (між однаковими елементами)
Відстань між гачком та Т-образним цінникотримачем - 20мм
Топер з ПВХ 2-3мм, 120*120мм, друк 4+0, матовий!</t>
  </si>
  <si>
    <t>Дріт металевий 3мм, Основа під топер металева
Довжина гачка 80мм, ширина гачка 30мм, колір чорний, до кожного 2 стяжки чорного кольору (довжина 200 мм ) 
Довжина Т-образного цінникотримача 100мм 
Цінникотримачі навесні в комплекті - 60*40мм (по кількості гачків)
Відстань між гачками по висоті - 155мм (між однаковими елементами)
Відстань між гачком та Т-образним цінникотримачем - 20мм
Топер з ПВХ 2-3мм, 120*120мм, друк 4+0, матовий!</t>
  </si>
  <si>
    <t>Дріт металевий 3мм, Основа під топер металева
Довжина гачка 80мм, ширина гачка 30мм, , колір чорний, до кожного 2 стяжки чорного кольору (довжина 200 мм )
Довжина Т-образного цінникотримача 100мм 
Цінникотримачі навесні в комплекті - 60*40мм (по кількості гачків)
Відстань між гачками по висоті - 155мм (між однаковими елементами)
Відстань між гачком та Т-образним цінникотримачем - 20мм
Топер з ПВХ 2-3мм, 120*120мм, друк 4+0, матовий!</t>
  </si>
  <si>
    <t>Дріт металевий 3мм, Основа під топер металева
Довжина гачка 75мм, ширина гачка 30мм, , колір чорний, до кожного 2 стяжки чорного кольору (довжина 200 мм ) 
Довжина Т-образного цінникотримача 80мм 
Цінникотримачі навесні в комплекті - 60*40мм (по кількості гачків)
Відстань між гачками по висоті -140мм (між однаковими елементами)
Відстань між гачком та Т-образним цінникотримачем - 25мм
Топер з ПВХ 2-3мм, 82*55 мм, друк 4+0, матовий!</t>
  </si>
  <si>
    <t>Дисплей на 3 гачки, основа металевий дріт 3мм + пластина з ПВХ товщиною 3-4мм
Розмір ПВХ основи 150*450мм, друк 4+0, матовий!
Довжина гачка 50мм, ширина гачка 30мм, , колір чорний, до кожного 4 стяжки чорного кольору (довжина 200 мм ) 
Довжина Т-образного цінникотримача 65мм 
Цінникотримачі навесні в комплекті - 60*40мм (по кількості гачків)
Відстань між гачками по висоті - 150мм (між однаковими елементами)
Відстань між гачком та Т-образним цінникотримачем - 20мм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</si>
</sst>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р_._-;\-* #,##0.00_р_._-;_-* &quot;-&quot;??_р_._-;_-@_-"/>
    <numFmt numFmtId="165" formatCode="[$-FC22]d\ mmmm\ yyyy&quot; р.&quot;;@"/>
    <numFmt numFmtId="166" formatCode="[&lt;=9999999]0##\-##\-##;\(0##\)\ ###\-##\-##"/>
    <numFmt numFmtId="167" formatCode="#,##0_ ;[Red]\-#,##0\ "/>
    <numFmt numFmtId="168" formatCode="_-* #,##0_р_._-;\-* #,##0_р_._-;_-* &quot;-&quot;??_р_._-;_-@_-"/>
  </numFmts>
  <fonts count="1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color rgb="FFFF3300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0"/>
      <color theme="1"/>
      <name val="Arial"/>
      <family val="2"/>
      <charset val="204"/>
    </font>
    <font>
      <u/>
      <sz val="10"/>
      <color rgb="FF0000CC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theme="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rgb="FF7030A0"/>
      <name val="Arial"/>
      <family val="2"/>
      <charset val="204"/>
    </font>
    <font>
      <sz val="8"/>
      <color rgb="FFFF33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</borders>
  <cellStyleXfs count="7">
    <xf numFmtId="0" fontId="0" fillId="0" borderId="0"/>
    <xf numFmtId="0" fontId="1" fillId="0" borderId="0"/>
    <xf numFmtId="0" fontId="7" fillId="0" borderId="0" applyNumberFormat="0" applyFill="0" applyBorder="0" applyAlignment="0" applyProtection="0"/>
    <xf numFmtId="0" fontId="2" fillId="0" borderId="0"/>
    <xf numFmtId="0" fontId="1" fillId="0" borderId="0"/>
    <xf numFmtId="0" fontId="3" fillId="0" borderId="0"/>
    <xf numFmtId="164" fontId="6" fillId="0" borderId="0" applyFont="0" applyFill="0" applyBorder="0" applyAlignment="0" applyProtection="0"/>
  </cellStyleXfs>
  <cellXfs count="86">
    <xf numFmtId="0" fontId="0" fillId="0" borderId="0" xfId="0"/>
    <xf numFmtId="0" fontId="8" fillId="0" borderId="0" xfId="0" applyFont="1" applyBorder="1" applyAlignment="1">
      <alignment vertical="top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vertical="top"/>
    </xf>
    <xf numFmtId="0" fontId="5" fillId="2" borderId="0" xfId="0" applyFont="1" applyFill="1" applyBorder="1" applyAlignment="1">
      <alignment vertical="top"/>
    </xf>
    <xf numFmtId="0" fontId="4" fillId="2" borderId="5" xfId="0" applyFont="1" applyFill="1" applyBorder="1" applyAlignment="1">
      <alignment vertical="top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vertical="top" wrapText="1"/>
    </xf>
    <xf numFmtId="4" fontId="4" fillId="2" borderId="1" xfId="4" applyNumberFormat="1" applyFont="1" applyFill="1" applyBorder="1" applyAlignment="1">
      <alignment horizontal="center" vertical="top" wrapText="1"/>
    </xf>
    <xf numFmtId="0" fontId="9" fillId="2" borderId="0" xfId="0" applyFont="1" applyFill="1" applyBorder="1" applyAlignment="1" applyProtection="1">
      <alignment horizontal="center" vertical="top"/>
    </xf>
    <xf numFmtId="0" fontId="9" fillId="2" borderId="5" xfId="0" applyFont="1" applyFill="1" applyBorder="1" applyAlignment="1" applyProtection="1">
      <alignment horizontal="center" vertical="top"/>
    </xf>
    <xf numFmtId="49" fontId="4" fillId="2" borderId="1" xfId="6" applyNumberFormat="1" applyFont="1" applyFill="1" applyBorder="1" applyAlignment="1" applyProtection="1">
      <alignment vertical="top" wrapText="1"/>
      <protection locked="0"/>
    </xf>
    <xf numFmtId="168" fontId="4" fillId="2" borderId="6" xfId="6" applyNumberFormat="1" applyFont="1" applyFill="1" applyBorder="1" applyAlignment="1">
      <alignment horizontal="left" vertical="top" wrapText="1"/>
    </xf>
    <xf numFmtId="164" fontId="4" fillId="2" borderId="6" xfId="6" applyFont="1" applyFill="1" applyBorder="1" applyAlignment="1" applyProtection="1">
      <alignment vertical="center" wrapText="1"/>
      <protection locked="0"/>
    </xf>
    <xf numFmtId="0" fontId="13" fillId="0" borderId="2" xfId="0" applyFont="1" applyFill="1" applyBorder="1" applyAlignment="1">
      <alignment horizontal="left" vertical="top" wrapText="1" indent="1"/>
    </xf>
    <xf numFmtId="0" fontId="4" fillId="0" borderId="2" xfId="0" applyFont="1" applyFill="1" applyBorder="1" applyAlignment="1">
      <alignment horizontal="left" vertical="top" wrapText="1" indent="1"/>
    </xf>
    <xf numFmtId="49" fontId="4" fillId="2" borderId="6" xfId="0" applyNumberFormat="1" applyFont="1" applyFill="1" applyBorder="1" applyAlignment="1">
      <alignment horizontal="left" vertical="center" wrapText="1"/>
    </xf>
    <xf numFmtId="166" fontId="4" fillId="2" borderId="6" xfId="0" applyNumberFormat="1" applyFont="1" applyFill="1" applyBorder="1" applyAlignment="1">
      <alignment horizontal="left" vertical="center" wrapText="1"/>
    </xf>
    <xf numFmtId="167" fontId="4" fillId="2" borderId="6" xfId="6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6" xfId="0" applyFont="1" applyFill="1" applyBorder="1" applyAlignment="1">
      <alignment vertical="center" wrapText="1"/>
    </xf>
    <xf numFmtId="0" fontId="4" fillId="2" borderId="6" xfId="6" applyNumberFormat="1" applyFont="1" applyFill="1" applyBorder="1" applyAlignment="1">
      <alignment horizontal="center" vertical="center" wrapText="1"/>
    </xf>
    <xf numFmtId="168" fontId="4" fillId="2" borderId="6" xfId="6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wrapText="1"/>
    </xf>
    <xf numFmtId="4" fontId="4" fillId="2" borderId="6" xfId="4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11" fillId="0" borderId="5" xfId="0" applyFont="1" applyBorder="1" applyAlignment="1">
      <alignment horizontal="left" vertical="top" indent="1"/>
    </xf>
    <xf numFmtId="0" fontId="15" fillId="0" borderId="4" xfId="0" applyFont="1" applyFill="1" applyBorder="1" applyAlignment="1">
      <alignment horizontal="left" vertical="top" wrapText="1" indent="1"/>
    </xf>
    <xf numFmtId="0" fontId="11" fillId="0" borderId="3" xfId="0" applyFont="1" applyBorder="1" applyAlignment="1">
      <alignment horizontal="left" vertical="top" wrapText="1" indent="1"/>
    </xf>
    <xf numFmtId="0" fontId="11" fillId="0" borderId="2" xfId="0" applyFont="1" applyBorder="1" applyAlignment="1">
      <alignment horizontal="left" vertical="top" wrapText="1" indent="1"/>
    </xf>
    <xf numFmtId="0" fontId="15" fillId="0" borderId="2" xfId="0" applyFont="1" applyBorder="1" applyAlignment="1">
      <alignment horizontal="left" vertical="top" wrapText="1" indent="1"/>
    </xf>
    <xf numFmtId="0" fontId="11" fillId="0" borderId="1" xfId="0" applyFont="1" applyBorder="1" applyAlignment="1">
      <alignment horizontal="left" vertical="top" wrapText="1" indent="1"/>
    </xf>
    <xf numFmtId="0" fontId="8" fillId="0" borderId="0" xfId="0" applyFont="1" applyBorder="1" applyAlignment="1">
      <alignment horizontal="left" vertical="top" indent="1"/>
    </xf>
    <xf numFmtId="0" fontId="11" fillId="0" borderId="5" xfId="0" applyFont="1" applyBorder="1" applyAlignment="1">
      <alignment horizontal="left" vertical="top" wrapText="1" indent="1"/>
    </xf>
    <xf numFmtId="0" fontId="13" fillId="0" borderId="3" xfId="0" applyFont="1" applyBorder="1" applyAlignment="1">
      <alignment horizontal="left" vertical="top" wrapText="1" indent="1"/>
    </xf>
    <xf numFmtId="0" fontId="13" fillId="0" borderId="2" xfId="0" applyFont="1" applyBorder="1" applyAlignment="1">
      <alignment horizontal="left" vertical="top" wrapText="1" indent="1"/>
    </xf>
    <xf numFmtId="0" fontId="10" fillId="0" borderId="2" xfId="2" applyFont="1" applyBorder="1" applyAlignment="1">
      <alignment horizontal="left" vertical="top" wrapText="1" indent="1"/>
    </xf>
    <xf numFmtId="0" fontId="13" fillId="0" borderId="3" xfId="0" applyFont="1" applyFill="1" applyBorder="1" applyAlignment="1">
      <alignment horizontal="left" vertical="top" wrapText="1" indent="1"/>
    </xf>
    <xf numFmtId="0" fontId="10" fillId="0" borderId="2" xfId="2" applyFont="1" applyFill="1" applyBorder="1" applyAlignment="1">
      <alignment horizontal="left" vertical="top" wrapText="1" indent="1"/>
    </xf>
    <xf numFmtId="0" fontId="13" fillId="0" borderId="2" xfId="0" applyFont="1" applyFill="1" applyBorder="1" applyAlignment="1">
      <alignment horizontal="left" vertical="top" wrapText="1" indent="2"/>
    </xf>
    <xf numFmtId="0" fontId="4" fillId="0" borderId="2" xfId="0" applyFont="1" applyFill="1" applyBorder="1" applyAlignment="1">
      <alignment horizontal="left" vertical="top" wrapText="1" indent="2"/>
    </xf>
    <xf numFmtId="0" fontId="14" fillId="0" borderId="2" xfId="0" applyFont="1" applyFill="1" applyBorder="1" applyAlignment="1">
      <alignment horizontal="left" vertical="top" wrapText="1" indent="1"/>
    </xf>
    <xf numFmtId="0" fontId="16" fillId="0" borderId="2" xfId="0" applyFont="1" applyFill="1" applyBorder="1" applyAlignment="1">
      <alignment horizontal="left" vertical="top" wrapText="1" indent="1"/>
    </xf>
    <xf numFmtId="165" fontId="5" fillId="0" borderId="3" xfId="0" applyNumberFormat="1" applyFont="1" applyFill="1" applyBorder="1" applyAlignment="1">
      <alignment horizontal="left" vertical="top" wrapText="1" indent="3"/>
    </xf>
    <xf numFmtId="0" fontId="4" fillId="0" borderId="4" xfId="0" applyFont="1" applyBorder="1" applyAlignment="1">
      <alignment horizontal="left" vertical="top" wrapText="1" indent="1"/>
    </xf>
    <xf numFmtId="0" fontId="13" fillId="0" borderId="2" xfId="0" applyFont="1" applyBorder="1" applyAlignment="1">
      <alignment horizontal="left" vertical="top" wrapText="1" indent="3"/>
    </xf>
    <xf numFmtId="0" fontId="4" fillId="0" borderId="3" xfId="0" applyFont="1" applyBorder="1" applyAlignment="1">
      <alignment horizontal="left" vertical="top" wrapText="1" indent="1"/>
    </xf>
    <xf numFmtId="0" fontId="4" fillId="0" borderId="2" xfId="0" applyFont="1" applyBorder="1" applyAlignment="1">
      <alignment horizontal="left" vertical="top" wrapText="1" indent="3"/>
    </xf>
    <xf numFmtId="0" fontId="13" fillId="0" borderId="1" xfId="0" applyFont="1" applyBorder="1" applyAlignment="1">
      <alignment horizontal="left" vertical="top" wrapText="1" indent="1"/>
    </xf>
    <xf numFmtId="0" fontId="13" fillId="0" borderId="4" xfId="0" applyFont="1" applyBorder="1" applyAlignment="1">
      <alignment horizontal="left" vertical="top" wrapText="1" indent="3"/>
    </xf>
    <xf numFmtId="0" fontId="10" fillId="0" borderId="4" xfId="2" applyFont="1" applyBorder="1" applyAlignment="1">
      <alignment horizontal="left" vertical="top" wrapText="1" indent="1"/>
    </xf>
    <xf numFmtId="0" fontId="11" fillId="2" borderId="0" xfId="0" applyFont="1" applyFill="1" applyBorder="1" applyAlignment="1">
      <alignment horizontal="left" vertical="center" indent="1"/>
    </xf>
    <xf numFmtId="0" fontId="17" fillId="2" borderId="0" xfId="0" applyFont="1" applyFill="1" applyBorder="1" applyAlignment="1">
      <alignment horizontal="right" vertical="center"/>
    </xf>
    <xf numFmtId="49" fontId="4" fillId="2" borderId="6" xfId="2" applyNumberFormat="1" applyFont="1" applyFill="1" applyBorder="1" applyAlignment="1">
      <alignment horizontal="left" vertical="center" wrapText="1"/>
    </xf>
    <xf numFmtId="0" fontId="18" fillId="2" borderId="0" xfId="0" applyFont="1" applyFill="1" applyBorder="1" applyAlignment="1" applyProtection="1">
      <alignment horizontal="left" vertical="top"/>
    </xf>
    <xf numFmtId="0" fontId="5" fillId="0" borderId="3" xfId="0" applyFont="1" applyFill="1" applyBorder="1" applyAlignment="1">
      <alignment horizontal="left" vertical="center" wrapText="1" inden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 indent="1"/>
    </xf>
    <xf numFmtId="2" fontId="4" fillId="2" borderId="0" xfId="0" applyNumberFormat="1" applyFont="1" applyFill="1" applyBorder="1" applyAlignment="1">
      <alignment vertical="center" wrapText="1"/>
    </xf>
    <xf numFmtId="0" fontId="13" fillId="0" borderId="10" xfId="0" applyFont="1" applyBorder="1" applyAlignment="1">
      <alignment horizontal="left" vertical="center" wrapText="1" indent="1"/>
    </xf>
    <xf numFmtId="168" fontId="4" fillId="0" borderId="1" xfId="6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indent="1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/>
    </xf>
    <xf numFmtId="49" fontId="10" fillId="2" borderId="6" xfId="2" quotePrefix="1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right" vertical="center"/>
    </xf>
    <xf numFmtId="164" fontId="5" fillId="2" borderId="0" xfId="6" applyFont="1" applyFill="1" applyBorder="1" applyAlignment="1" applyProtection="1">
      <alignment vertical="top" wrapText="1"/>
      <protection locked="0"/>
    </xf>
    <xf numFmtId="0" fontId="11" fillId="0" borderId="3" xfId="0" applyFont="1" applyBorder="1" applyAlignment="1">
      <alignment horizontal="left" vertical="top" wrapText="1" indent="1"/>
    </xf>
    <xf numFmtId="0" fontId="11" fillId="0" borderId="2" xfId="0" applyFont="1" applyBorder="1" applyAlignment="1">
      <alignment horizontal="left" vertical="top" wrapText="1" indent="1"/>
    </xf>
    <xf numFmtId="0" fontId="11" fillId="0" borderId="4" xfId="0" applyFont="1" applyBorder="1" applyAlignment="1">
      <alignment horizontal="left" vertical="top" wrapText="1" indent="1"/>
    </xf>
    <xf numFmtId="0" fontId="11" fillId="0" borderId="3" xfId="0" applyFont="1" applyFill="1" applyBorder="1" applyAlignment="1">
      <alignment horizontal="left" vertical="top" wrapText="1" indent="1"/>
    </xf>
    <xf numFmtId="0" fontId="11" fillId="0" borderId="2" xfId="0" applyFont="1" applyFill="1" applyBorder="1" applyAlignment="1">
      <alignment horizontal="left" vertical="top" wrapText="1" indent="1"/>
    </xf>
    <xf numFmtId="0" fontId="4" fillId="2" borderId="6" xfId="0" applyFont="1" applyFill="1" applyBorder="1" applyAlignment="1">
      <alignment horizontal="left" vertical="center" wrapText="1" indent="1"/>
    </xf>
    <xf numFmtId="0" fontId="4" fillId="2" borderId="6" xfId="4" applyFont="1" applyFill="1" applyBorder="1" applyAlignment="1">
      <alignment horizontal="left" vertical="center" wrapText="1" indent="1"/>
    </xf>
    <xf numFmtId="0" fontId="4" fillId="2" borderId="7" xfId="0" applyFont="1" applyFill="1" applyBorder="1" applyAlignment="1">
      <alignment horizontal="left" vertical="center" wrapText="1" indent="1"/>
    </xf>
    <xf numFmtId="0" fontId="4" fillId="2" borderId="8" xfId="0" applyFont="1" applyFill="1" applyBorder="1" applyAlignment="1">
      <alignment horizontal="left" vertical="center" wrapText="1" indent="1"/>
    </xf>
    <xf numFmtId="0" fontId="4" fillId="2" borderId="9" xfId="0" applyFont="1" applyFill="1" applyBorder="1" applyAlignment="1">
      <alignment horizontal="left" vertical="center" wrapText="1" indent="1"/>
    </xf>
  </cellXfs>
  <cellStyles count="7">
    <cellStyle name="Normal_Техника_спецификация" xfId="1" xr:uid="{00000000-0005-0000-0000-000000000000}"/>
    <cellStyle name="Гиперссылка" xfId="2" builtinId="8"/>
    <cellStyle name="Обычный" xfId="0" builtinId="0"/>
    <cellStyle name="Обычный 2" xfId="3" xr:uid="{00000000-0005-0000-0000-000003000000}"/>
    <cellStyle name="Обычный_1.3. Шаблон спецификации" xfId="4" xr:uid="{00000000-0005-0000-0000-000004000000}"/>
    <cellStyle name="Стиль 1" xfId="5" xr:uid="{00000000-0005-0000-0000-000005000000}"/>
    <cellStyle name="Финансовый" xfId="6" builtinId="3"/>
  </cellStyles>
  <dxfs count="8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2" defaultPivotStyle="Pivot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47625</xdr:colOff>
      <xdr:row>3</xdr:row>
      <xdr:rowOff>31195</xdr:rowOff>
    </xdr:from>
    <xdr:ext cx="1580284" cy="2544819"/>
    <xdr:pic>
      <xdr:nvPicPr>
        <xdr:cNvPr id="49" name="Рисунок 9">
          <a:extLst>
            <a:ext uri="{FF2B5EF4-FFF2-40B4-BE49-F238E27FC236}">
              <a16:creationId xmlns:a16="http://schemas.microsoft.com/office/drawing/2014/main" id="{F628B5C6-82ED-4746-BF44-9FF3EF9E8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307" y="498786"/>
          <a:ext cx="1580284" cy="2544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1761259</xdr:colOff>
      <xdr:row>3</xdr:row>
      <xdr:rowOff>43173</xdr:rowOff>
    </xdr:from>
    <xdr:ext cx="1316432" cy="2571872"/>
    <xdr:pic>
      <xdr:nvPicPr>
        <xdr:cNvPr id="50" name="Рисунок 10">
          <a:extLst>
            <a:ext uri="{FF2B5EF4-FFF2-40B4-BE49-F238E27FC236}">
              <a16:creationId xmlns:a16="http://schemas.microsoft.com/office/drawing/2014/main" id="{F49929D3-B7B8-4B86-ACBF-9A8E62DE0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51" r="10477"/>
        <a:stretch>
          <a:fillRect/>
        </a:stretch>
      </xdr:blipFill>
      <xdr:spPr bwMode="auto">
        <a:xfrm>
          <a:off x="7458941" y="510764"/>
          <a:ext cx="1316432" cy="2571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107983</xdr:colOff>
      <xdr:row>4</xdr:row>
      <xdr:rowOff>57047</xdr:rowOff>
    </xdr:from>
    <xdr:ext cx="1156244" cy="2528865"/>
    <xdr:pic>
      <xdr:nvPicPr>
        <xdr:cNvPr id="51" name="Рисунок 11">
          <a:extLst>
            <a:ext uri="{FF2B5EF4-FFF2-40B4-BE49-F238E27FC236}">
              <a16:creationId xmlns:a16="http://schemas.microsoft.com/office/drawing/2014/main" id="{84E539D3-B5F7-40DC-95DA-5649AC5AA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5665" y="3105047"/>
          <a:ext cx="1156244" cy="2528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1668026</xdr:colOff>
      <xdr:row>4</xdr:row>
      <xdr:rowOff>42582</xdr:rowOff>
    </xdr:from>
    <xdr:ext cx="1121437" cy="2554256"/>
    <xdr:pic>
      <xdr:nvPicPr>
        <xdr:cNvPr id="52" name="Рисунок 12">
          <a:extLst>
            <a:ext uri="{FF2B5EF4-FFF2-40B4-BE49-F238E27FC236}">
              <a16:creationId xmlns:a16="http://schemas.microsoft.com/office/drawing/2014/main" id="{0D4E0095-EE56-49FF-9809-3F50B9A2C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94" r="9338"/>
        <a:stretch>
          <a:fillRect/>
        </a:stretch>
      </xdr:blipFill>
      <xdr:spPr bwMode="auto">
        <a:xfrm>
          <a:off x="7369419" y="3185832"/>
          <a:ext cx="1121437" cy="2554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86590</xdr:colOff>
      <xdr:row>5</xdr:row>
      <xdr:rowOff>51954</xdr:rowOff>
    </xdr:from>
    <xdr:ext cx="1124445" cy="2556820"/>
    <xdr:pic>
      <xdr:nvPicPr>
        <xdr:cNvPr id="53" name="Рисунок 13">
          <a:extLst>
            <a:ext uri="{FF2B5EF4-FFF2-40B4-BE49-F238E27FC236}">
              <a16:creationId xmlns:a16="http://schemas.microsoft.com/office/drawing/2014/main" id="{84F5F977-5261-46D3-80F8-E0CB852D3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7983" y="5848597"/>
          <a:ext cx="1124445" cy="2556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1490371</xdr:colOff>
      <xdr:row>5</xdr:row>
      <xdr:rowOff>38346</xdr:rowOff>
    </xdr:from>
    <xdr:ext cx="1312700" cy="2561579"/>
    <xdr:pic>
      <xdr:nvPicPr>
        <xdr:cNvPr id="54" name="Рисунок 14">
          <a:extLst>
            <a:ext uri="{FF2B5EF4-FFF2-40B4-BE49-F238E27FC236}">
              <a16:creationId xmlns:a16="http://schemas.microsoft.com/office/drawing/2014/main" id="{DE71ECF7-273D-4D0F-9B8A-1A138CCB1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764" y="5834989"/>
          <a:ext cx="1312700" cy="256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163287</xdr:colOff>
      <xdr:row>6</xdr:row>
      <xdr:rowOff>68034</xdr:rowOff>
    </xdr:from>
    <xdr:to>
      <xdr:col>3</xdr:col>
      <xdr:colOff>3605893</xdr:colOff>
      <xdr:row>6</xdr:row>
      <xdr:rowOff>2608854</xdr:rowOff>
    </xdr:to>
    <xdr:pic>
      <xdr:nvPicPr>
        <xdr:cNvPr id="55" name="Рисунок 13" descr="cid:image008.png@01DABC12.C95735E0">
          <a:extLst>
            <a:ext uri="{FF2B5EF4-FFF2-40B4-BE49-F238E27FC236}">
              <a16:creationId xmlns:a16="http://schemas.microsoft.com/office/drawing/2014/main" id="{030E0244-AFFC-40A5-9FDD-D6D8C0766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4680" y="8518070"/>
          <a:ext cx="3442606" cy="2540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40821</xdr:colOff>
      <xdr:row>7</xdr:row>
      <xdr:rowOff>27214</xdr:rowOff>
    </xdr:from>
    <xdr:ext cx="1347107" cy="2534974"/>
    <xdr:pic>
      <xdr:nvPicPr>
        <xdr:cNvPr id="56" name="Рисунок 20">
          <a:extLst>
            <a:ext uri="{FF2B5EF4-FFF2-40B4-BE49-F238E27FC236}">
              <a16:creationId xmlns:a16="http://schemas.microsoft.com/office/drawing/2014/main" id="{21F50AE7-4DB7-4259-BE5C-748B2CF35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2214" y="11130643"/>
          <a:ext cx="1347107" cy="2534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3180168</xdr:colOff>
      <xdr:row>7</xdr:row>
      <xdr:rowOff>43542</xdr:rowOff>
    </xdr:from>
    <xdr:ext cx="2086822" cy="1888671"/>
    <xdr:pic>
      <xdr:nvPicPr>
        <xdr:cNvPr id="57" name="Рисунок 11">
          <a:extLst>
            <a:ext uri="{FF2B5EF4-FFF2-40B4-BE49-F238E27FC236}">
              <a16:creationId xmlns:a16="http://schemas.microsoft.com/office/drawing/2014/main" id="{06AB9CD3-6E20-464C-A5C9-89121D143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1561" y="11146971"/>
          <a:ext cx="2086822" cy="18886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1473317</xdr:colOff>
      <xdr:row>7</xdr:row>
      <xdr:rowOff>34018</xdr:rowOff>
    </xdr:from>
    <xdr:ext cx="1656325" cy="2370386"/>
    <xdr:pic>
      <xdr:nvPicPr>
        <xdr:cNvPr id="58" name="Рисунок 12">
          <a:extLst>
            <a:ext uri="{FF2B5EF4-FFF2-40B4-BE49-F238E27FC236}">
              <a16:creationId xmlns:a16="http://schemas.microsoft.com/office/drawing/2014/main" id="{AE56957A-E5B4-4DF7-9124-C34512D89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4710" y="11137447"/>
          <a:ext cx="1656325" cy="2370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nder-GKF@foxtrot.kiev.ua" TargetMode="External"/><Relationship Id="rId2" Type="http://schemas.openxmlformats.org/officeDocument/2006/relationships/hyperlink" Target="mailto:tender-1131@foxtrot.ua" TargetMode="External"/><Relationship Id="rId1" Type="http://schemas.openxmlformats.org/officeDocument/2006/relationships/hyperlink" Target="http://www.foxtrotgroup.com.ua/uk/tender.htm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40"/>
  <sheetViews>
    <sheetView showGridLines="0" showZeros="0" tabSelected="1" defaultGridColor="0" colorId="22" zoomScaleNormal="100" workbookViewId="0">
      <pane ySplit="1" topLeftCell="A2" activePane="bottomLeft" state="frozen"/>
      <selection activeCell="E65" sqref="E65"/>
      <selection pane="bottomLeft" activeCell="B10" sqref="B10"/>
    </sheetView>
  </sheetViews>
  <sheetFormatPr defaultRowHeight="14.25" x14ac:dyDescent="0.25"/>
  <cols>
    <col min="1" max="1" width="30.28515625" style="38" customWidth="1"/>
    <col min="2" max="2" width="90.5703125" style="38" customWidth="1"/>
    <col min="3" max="3" width="8.28515625" style="1" customWidth="1"/>
    <col min="4" max="16384" width="9.140625" style="1"/>
  </cols>
  <sheetData>
    <row r="1" spans="1:2" ht="18" customHeight="1" x14ac:dyDescent="0.25">
      <c r="A1" s="32" t="s">
        <v>2</v>
      </c>
      <c r="B1" s="39"/>
    </row>
    <row r="2" spans="1:2" ht="21.75" customHeight="1" x14ac:dyDescent="0.25">
      <c r="A2" s="76" t="s">
        <v>28</v>
      </c>
      <c r="B2" s="61" t="s">
        <v>63</v>
      </c>
    </row>
    <row r="3" spans="1:2" ht="25.5" x14ac:dyDescent="0.25">
      <c r="A3" s="77"/>
      <c r="B3" s="16" t="s">
        <v>76</v>
      </c>
    </row>
    <row r="4" spans="1:2" ht="25.5" x14ac:dyDescent="0.25">
      <c r="A4" s="77"/>
      <c r="B4" s="16" t="s">
        <v>29</v>
      </c>
    </row>
    <row r="5" spans="1:2" x14ac:dyDescent="0.25">
      <c r="A5" s="77"/>
      <c r="B5" s="16" t="s">
        <v>73</v>
      </c>
    </row>
    <row r="6" spans="1:2" x14ac:dyDescent="0.25">
      <c r="A6" s="77"/>
      <c r="B6" s="16" t="s">
        <v>88</v>
      </c>
    </row>
    <row r="7" spans="1:2" x14ac:dyDescent="0.25">
      <c r="A7" s="77"/>
      <c r="B7" s="16" t="s">
        <v>89</v>
      </c>
    </row>
    <row r="8" spans="1:2" x14ac:dyDescent="0.25">
      <c r="A8" s="76" t="s">
        <v>30</v>
      </c>
      <c r="B8" s="40" t="s">
        <v>31</v>
      </c>
    </row>
    <row r="9" spans="1:2" x14ac:dyDescent="0.25">
      <c r="A9" s="77"/>
      <c r="B9" s="41" t="s">
        <v>32</v>
      </c>
    </row>
    <row r="10" spans="1:2" x14ac:dyDescent="0.25">
      <c r="A10" s="78"/>
      <c r="B10" s="42" t="s">
        <v>1</v>
      </c>
    </row>
    <row r="11" spans="1:2" x14ac:dyDescent="0.25">
      <c r="A11" s="79" t="s">
        <v>33</v>
      </c>
      <c r="B11" s="43" t="s">
        <v>34</v>
      </c>
    </row>
    <row r="12" spans="1:2" x14ac:dyDescent="0.25">
      <c r="A12" s="80"/>
      <c r="B12" s="44" t="s">
        <v>90</v>
      </c>
    </row>
    <row r="13" spans="1:2" x14ac:dyDescent="0.25">
      <c r="A13" s="80"/>
      <c r="B13" s="15" t="s">
        <v>35</v>
      </c>
    </row>
    <row r="14" spans="1:2" x14ac:dyDescent="0.25">
      <c r="A14" s="80"/>
      <c r="B14" s="45" t="s">
        <v>92</v>
      </c>
    </row>
    <row r="15" spans="1:2" ht="25.5" x14ac:dyDescent="0.25">
      <c r="A15" s="80"/>
      <c r="B15" s="46" t="s">
        <v>93</v>
      </c>
    </row>
    <row r="16" spans="1:2" ht="25.5" x14ac:dyDescent="0.25">
      <c r="A16" s="80"/>
      <c r="B16" s="46" t="s">
        <v>91</v>
      </c>
    </row>
    <row r="17" spans="1:2" x14ac:dyDescent="0.25">
      <c r="A17" s="80"/>
      <c r="B17" s="47" t="s">
        <v>36</v>
      </c>
    </row>
    <row r="18" spans="1:2" x14ac:dyDescent="0.25">
      <c r="A18" s="33">
        <v>7</v>
      </c>
      <c r="B18" s="48" t="s">
        <v>37</v>
      </c>
    </row>
    <row r="19" spans="1:2" x14ac:dyDescent="0.25">
      <c r="A19" s="76" t="s">
        <v>38</v>
      </c>
      <c r="B19" s="49">
        <v>45544</v>
      </c>
    </row>
    <row r="20" spans="1:2" x14ac:dyDescent="0.25">
      <c r="A20" s="77"/>
      <c r="B20" s="41" t="s">
        <v>39</v>
      </c>
    </row>
    <row r="21" spans="1:2" ht="25.5" x14ac:dyDescent="0.25">
      <c r="A21" s="78"/>
      <c r="B21" s="50" t="s">
        <v>21</v>
      </c>
    </row>
    <row r="22" spans="1:2" ht="25.5" x14ac:dyDescent="0.25">
      <c r="A22" s="34" t="s">
        <v>40</v>
      </c>
      <c r="B22" s="40" t="s">
        <v>0</v>
      </c>
    </row>
    <row r="23" spans="1:2" ht="38.25" x14ac:dyDescent="0.25">
      <c r="A23" s="35"/>
      <c r="B23" s="65" t="s">
        <v>94</v>
      </c>
    </row>
    <row r="24" spans="1:2" ht="25.5" x14ac:dyDescent="0.25">
      <c r="A24" s="36"/>
      <c r="B24" s="41" t="s">
        <v>41</v>
      </c>
    </row>
    <row r="25" spans="1:2" x14ac:dyDescent="0.25">
      <c r="A25" s="76" t="s">
        <v>42</v>
      </c>
      <c r="B25" s="52" t="s">
        <v>43</v>
      </c>
    </row>
    <row r="26" spans="1:2" x14ac:dyDescent="0.25">
      <c r="A26" s="77"/>
      <c r="B26" s="53" t="s">
        <v>44</v>
      </c>
    </row>
    <row r="27" spans="1:2" x14ac:dyDescent="0.25">
      <c r="A27" s="77"/>
      <c r="B27" s="53" t="s">
        <v>45</v>
      </c>
    </row>
    <row r="28" spans="1:2" x14ac:dyDescent="0.25">
      <c r="A28" s="77"/>
      <c r="B28" s="53" t="s">
        <v>46</v>
      </c>
    </row>
    <row r="29" spans="1:2" ht="25.5" x14ac:dyDescent="0.25">
      <c r="A29" s="37" t="s">
        <v>47</v>
      </c>
      <c r="B29" s="54" t="s">
        <v>48</v>
      </c>
    </row>
    <row r="30" spans="1:2" x14ac:dyDescent="0.25">
      <c r="A30" s="76" t="s">
        <v>49</v>
      </c>
      <c r="B30" s="40" t="s">
        <v>50</v>
      </c>
    </row>
    <row r="31" spans="1:2" x14ac:dyDescent="0.25">
      <c r="A31" s="77"/>
      <c r="B31" s="51" t="s">
        <v>51</v>
      </c>
    </row>
    <row r="32" spans="1:2" x14ac:dyDescent="0.25">
      <c r="A32" s="78"/>
      <c r="B32" s="51" t="s">
        <v>52</v>
      </c>
    </row>
    <row r="33" spans="1:2" x14ac:dyDescent="0.25">
      <c r="A33" s="76" t="s">
        <v>53</v>
      </c>
      <c r="B33" s="40" t="s">
        <v>54</v>
      </c>
    </row>
    <row r="34" spans="1:2" x14ac:dyDescent="0.25">
      <c r="A34" s="77"/>
      <c r="B34" s="51" t="s">
        <v>55</v>
      </c>
    </row>
    <row r="35" spans="1:2" x14ac:dyDescent="0.25">
      <c r="A35" s="77"/>
      <c r="B35" s="51" t="s">
        <v>56</v>
      </c>
    </row>
    <row r="36" spans="1:2" x14ac:dyDescent="0.25">
      <c r="A36" s="78"/>
      <c r="B36" s="55" t="s">
        <v>57</v>
      </c>
    </row>
    <row r="37" spans="1:2" ht="25.5" x14ac:dyDescent="0.25">
      <c r="A37" s="34" t="s">
        <v>58</v>
      </c>
      <c r="B37" s="54" t="s">
        <v>59</v>
      </c>
    </row>
    <row r="38" spans="1:2" x14ac:dyDescent="0.25">
      <c r="A38" s="76" t="s">
        <v>60</v>
      </c>
      <c r="B38" s="41" t="s">
        <v>61</v>
      </c>
    </row>
    <row r="39" spans="1:2" x14ac:dyDescent="0.25">
      <c r="A39" s="78"/>
      <c r="B39" s="56" t="s">
        <v>15</v>
      </c>
    </row>
    <row r="40" spans="1:2" ht="25.5" x14ac:dyDescent="0.25">
      <c r="A40" s="37" t="s">
        <v>62</v>
      </c>
      <c r="B40" s="50" t="s">
        <v>95</v>
      </c>
    </row>
  </sheetData>
  <mergeCells count="8">
    <mergeCell ref="A30:A32"/>
    <mergeCell ref="A33:A36"/>
    <mergeCell ref="A38:A39"/>
    <mergeCell ref="A2:A7"/>
    <mergeCell ref="A8:A10"/>
    <mergeCell ref="A11:A17"/>
    <mergeCell ref="A19:A21"/>
    <mergeCell ref="A25:A28"/>
  </mergeCells>
  <conditionalFormatting sqref="B19">
    <cfRule type="containsBlanks" dxfId="7" priority="2">
      <formula>LEN(TRIM(B19))=0</formula>
    </cfRule>
  </conditionalFormatting>
  <hyperlinks>
    <hyperlink ref="B39" r:id="rId1" xr:uid="{00000000-0004-0000-0000-000000000000}"/>
    <hyperlink ref="B12" r:id="rId2" xr:uid="{00000000-0004-0000-0000-000001000000}"/>
    <hyperlink ref="B10" r:id="rId3" xr:uid="{00000000-0004-0000-0000-000002000000}"/>
    <hyperlink ref="B4" location="'Додаток 1'!A1" display="Запит комерційної пропозиції, детальна інформація та вимоги щодо предмету закупівлі надано в Додатку 1." xr:uid="{00000000-0004-0000-0000-000003000000}"/>
    <hyperlink ref="B5" location="'Додаток 2'!A1" display="Технічні параметри надано в Додатку 2." xr:uid="{00000000-0004-0000-0000-000004000000}"/>
  </hyperlinks>
  <pageMargins left="0.39370078740157483" right="0.39370078740157483" top="0.39370078740157483" bottom="0.39370078740157483" header="0.19685039370078741" footer="0.19685039370078741"/>
  <pageSetup paperSize="9" scale="72" fitToHeight="0" orientation="portrait" r:id="rId4"/>
  <headerFooter>
    <oddFooter>&amp;L&amp;"+,обычный"&amp;10&amp;K01+046Лист &amp;P з &amp;N листів&amp;R&amp;"+,обычный"&amp;10&amp;K01+048http://foxtrotgroup.com.ua/uk/tender.html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3"/>
  <sheetViews>
    <sheetView showGridLines="0" showZeros="0" defaultGridColor="0" colorId="22" zoomScaleNormal="100" workbookViewId="0">
      <selection activeCell="E3" sqref="E3"/>
    </sheetView>
  </sheetViews>
  <sheetFormatPr defaultRowHeight="12.75" outlineLevelRow="1" x14ac:dyDescent="0.2"/>
  <cols>
    <col min="1" max="1" width="4.28515625" style="2" bestFit="1" customWidth="1"/>
    <col min="2" max="2" width="46.5703125" style="2" customWidth="1"/>
    <col min="3" max="3" width="24.42578125" style="2" bestFit="1" customWidth="1"/>
    <col min="4" max="4" width="9.28515625" style="2" customWidth="1"/>
    <col min="5" max="5" width="37.140625" style="2" customWidth="1"/>
    <col min="6" max="16384" width="9.140625" style="2"/>
  </cols>
  <sheetData>
    <row r="1" spans="1:6" x14ac:dyDescent="0.2">
      <c r="A1" s="57" t="str">
        <f>IF($E$3=0,"Додаток 1. Запит комерційної пропозиції","Комерційна пропозиція")</f>
        <v>Додаток 1. Запит комерційної пропозиції</v>
      </c>
      <c r="C1" s="29"/>
      <c r="D1" s="58"/>
      <c r="F1" s="60" t="str">
        <f>IF(COUNTA($E$3:$E$24)=0,"Обов'язково перед заповненням цінової пропозиції ознайомитися з Документацією!","")</f>
        <v>Обов'язково перед заповненням цінової пропозиції ознайомитися з Документацією!</v>
      </c>
    </row>
    <row r="2" spans="1:6" s="6" customFormat="1" x14ac:dyDescent="0.25">
      <c r="A2" s="63" t="str">
        <f>Документація!B2</f>
        <v>Дисплеї для батарейок ТМ Duracell</v>
      </c>
      <c r="C2" s="62"/>
      <c r="D2" s="64">
        <f>COUNT(E3)</f>
        <v>0</v>
      </c>
      <c r="F2" s="60" t="str">
        <f>IF(COUNTA($E$3:$E$24)=0,"Обов'язково заповнити всі промарковані поля!","")</f>
        <v>Обов'язково заповнити всі промарковані поля!</v>
      </c>
    </row>
    <row r="3" spans="1:6" s="6" customFormat="1" ht="14.25" customHeight="1" x14ac:dyDescent="0.25">
      <c r="A3" s="81" t="s">
        <v>3</v>
      </c>
      <c r="B3" s="81"/>
      <c r="C3" s="81"/>
      <c r="D3" s="81"/>
      <c r="E3" s="17"/>
      <c r="F3" s="21"/>
    </row>
    <row r="4" spans="1:6" s="6" customFormat="1" ht="12.75" customHeight="1" outlineLevel="1" x14ac:dyDescent="0.25">
      <c r="A4" s="81" t="s">
        <v>4</v>
      </c>
      <c r="B4" s="81"/>
      <c r="C4" s="81"/>
      <c r="D4" s="81"/>
      <c r="E4" s="17"/>
      <c r="F4" s="21"/>
    </row>
    <row r="5" spans="1:6" s="6" customFormat="1" ht="12.75" customHeight="1" outlineLevel="1" x14ac:dyDescent="0.25">
      <c r="A5" s="81" t="s">
        <v>5</v>
      </c>
      <c r="B5" s="81"/>
      <c r="C5" s="81"/>
      <c r="D5" s="81"/>
      <c r="E5" s="17"/>
      <c r="F5" s="21"/>
    </row>
    <row r="6" spans="1:6" s="6" customFormat="1" ht="12.75" customHeight="1" outlineLevel="1" x14ac:dyDescent="0.25">
      <c r="A6" s="81" t="s">
        <v>6</v>
      </c>
      <c r="B6" s="81"/>
      <c r="C6" s="81"/>
      <c r="D6" s="81"/>
      <c r="E6" s="18"/>
      <c r="F6" s="21"/>
    </row>
    <row r="7" spans="1:6" s="6" customFormat="1" ht="12.75" customHeight="1" outlineLevel="1" x14ac:dyDescent="0.25">
      <c r="A7" s="81" t="s">
        <v>7</v>
      </c>
      <c r="B7" s="81"/>
      <c r="C7" s="81"/>
      <c r="D7" s="81"/>
      <c r="E7" s="17"/>
      <c r="F7" s="21"/>
    </row>
    <row r="8" spans="1:6" s="6" customFormat="1" ht="12.75" customHeight="1" outlineLevel="1" x14ac:dyDescent="0.25">
      <c r="A8" s="81" t="s">
        <v>8</v>
      </c>
      <c r="B8" s="81"/>
      <c r="C8" s="81"/>
      <c r="D8" s="81"/>
      <c r="E8" s="17"/>
      <c r="F8" s="21"/>
    </row>
    <row r="9" spans="1:6" s="6" customFormat="1" ht="12.75" customHeight="1" outlineLevel="1" x14ac:dyDescent="0.25">
      <c r="A9" s="81" t="s">
        <v>14</v>
      </c>
      <c r="B9" s="81"/>
      <c r="C9" s="81"/>
      <c r="D9" s="81"/>
      <c r="E9" s="18"/>
    </row>
    <row r="10" spans="1:6" s="6" customFormat="1" ht="12.75" customHeight="1" outlineLevel="1" x14ac:dyDescent="0.25">
      <c r="A10" s="81" t="s">
        <v>9</v>
      </c>
      <c r="B10" s="81"/>
      <c r="C10" s="81"/>
      <c r="D10" s="81"/>
      <c r="E10" s="17"/>
    </row>
    <row r="11" spans="1:6" s="6" customFormat="1" ht="12.75" customHeight="1" outlineLevel="1" x14ac:dyDescent="0.25">
      <c r="A11" s="81" t="s">
        <v>11</v>
      </c>
      <c r="B11" s="81"/>
      <c r="C11" s="81"/>
      <c r="D11" s="81"/>
      <c r="E11" s="18"/>
    </row>
    <row r="12" spans="1:6" s="6" customFormat="1" ht="12.75" customHeight="1" outlineLevel="1" x14ac:dyDescent="0.25">
      <c r="A12" s="81" t="s">
        <v>12</v>
      </c>
      <c r="B12" s="81"/>
      <c r="C12" s="81"/>
      <c r="D12" s="81"/>
      <c r="E12" s="59"/>
    </row>
    <row r="13" spans="1:6" s="6" customFormat="1" ht="12.75" customHeight="1" outlineLevel="1" x14ac:dyDescent="0.25">
      <c r="A13" s="81" t="s">
        <v>72</v>
      </c>
      <c r="B13" s="81"/>
      <c r="C13" s="81"/>
      <c r="D13" s="81"/>
      <c r="E13" s="59"/>
    </row>
    <row r="14" spans="1:6" s="6" customFormat="1" ht="12.75" customHeight="1" outlineLevel="1" x14ac:dyDescent="0.25">
      <c r="A14" s="81" t="s">
        <v>16</v>
      </c>
      <c r="B14" s="81"/>
      <c r="C14" s="81"/>
      <c r="D14" s="81"/>
      <c r="E14" s="19"/>
    </row>
    <row r="15" spans="1:6" s="6" customFormat="1" ht="12.75" customHeight="1" outlineLevel="1" x14ac:dyDescent="0.25">
      <c r="A15" s="83" t="s">
        <v>10</v>
      </c>
      <c r="B15" s="84"/>
      <c r="C15" s="84"/>
      <c r="D15" s="85"/>
      <c r="E15" s="19"/>
    </row>
    <row r="16" spans="1:6" s="6" customFormat="1" ht="12.75" customHeight="1" outlineLevel="1" x14ac:dyDescent="0.25">
      <c r="A16" s="81" t="s">
        <v>13</v>
      </c>
      <c r="B16" s="81"/>
      <c r="C16" s="81"/>
      <c r="D16" s="81"/>
      <c r="E16" s="19"/>
    </row>
    <row r="17" spans="1:8" ht="12.75" customHeight="1" x14ac:dyDescent="0.2">
      <c r="A17" s="82" t="s">
        <v>18</v>
      </c>
      <c r="B17" s="82"/>
      <c r="C17" s="82"/>
      <c r="D17" s="82"/>
      <c r="E17" s="17"/>
    </row>
    <row r="18" spans="1:8" ht="12.75" customHeight="1" x14ac:dyDescent="0.2">
      <c r="A18" s="82" t="s">
        <v>19</v>
      </c>
      <c r="B18" s="82"/>
      <c r="C18" s="82"/>
      <c r="D18" s="82"/>
      <c r="E18" s="17"/>
    </row>
    <row r="19" spans="1:8" ht="25.5" customHeight="1" x14ac:dyDescent="0.2">
      <c r="A19" s="82" t="s">
        <v>67</v>
      </c>
      <c r="B19" s="82"/>
      <c r="C19" s="82"/>
      <c r="D19" s="82"/>
      <c r="E19" s="17"/>
    </row>
    <row r="20" spans="1:8" ht="12.75" customHeight="1" x14ac:dyDescent="0.2">
      <c r="A20" s="82" t="s">
        <v>68</v>
      </c>
      <c r="B20" s="82"/>
      <c r="C20" s="82"/>
      <c r="D20" s="82"/>
      <c r="E20" s="17"/>
    </row>
    <row r="21" spans="1:8" ht="12.75" customHeight="1" x14ac:dyDescent="0.2">
      <c r="A21" s="82" t="s">
        <v>84</v>
      </c>
      <c r="B21" s="82"/>
      <c r="C21" s="82"/>
      <c r="D21" s="82"/>
      <c r="E21" s="17"/>
    </row>
    <row r="22" spans="1:8" ht="27" customHeight="1" x14ac:dyDescent="0.2">
      <c r="A22" s="82" t="s">
        <v>85</v>
      </c>
      <c r="B22" s="82"/>
      <c r="C22" s="82"/>
      <c r="D22" s="82"/>
      <c r="E22" s="17"/>
    </row>
    <row r="23" spans="1:8" ht="12.75" customHeight="1" x14ac:dyDescent="0.2">
      <c r="A23" s="82" t="s">
        <v>86</v>
      </c>
      <c r="B23" s="82"/>
      <c r="C23" s="82"/>
      <c r="D23" s="82"/>
      <c r="E23" s="17"/>
    </row>
    <row r="24" spans="1:8" ht="39" customHeight="1" x14ac:dyDescent="0.2">
      <c r="A24" s="82" t="s">
        <v>65</v>
      </c>
      <c r="B24" s="82"/>
      <c r="C24" s="82"/>
      <c r="D24" s="82"/>
      <c r="E24" s="17"/>
    </row>
    <row r="25" spans="1:8" ht="25.5" customHeight="1" x14ac:dyDescent="0.2">
      <c r="A25" s="82" t="s">
        <v>66</v>
      </c>
      <c r="B25" s="82"/>
      <c r="C25" s="82"/>
      <c r="D25" s="82"/>
      <c r="E25" s="17"/>
    </row>
    <row r="26" spans="1:8" ht="25.5" customHeight="1" x14ac:dyDescent="0.2">
      <c r="A26" s="82" t="s">
        <v>87</v>
      </c>
      <c r="B26" s="82"/>
      <c r="C26" s="82"/>
      <c r="D26" s="82"/>
      <c r="E26" s="17"/>
    </row>
    <row r="27" spans="1:8" s="23" customFormat="1" ht="25.5" x14ac:dyDescent="0.25">
      <c r="A27" s="28" t="s">
        <v>20</v>
      </c>
      <c r="B27" s="28" t="s">
        <v>17</v>
      </c>
      <c r="C27" s="28" t="s">
        <v>77</v>
      </c>
      <c r="D27" s="28" t="s">
        <v>26</v>
      </c>
      <c r="E27" s="28" t="s">
        <v>27</v>
      </c>
      <c r="F27" s="22"/>
      <c r="H27" s="71"/>
    </row>
    <row r="28" spans="1:8" x14ac:dyDescent="0.2">
      <c r="A28" s="13">
        <v>1</v>
      </c>
      <c r="B28" s="17" t="s">
        <v>22</v>
      </c>
      <c r="C28" s="73" t="s">
        <v>80</v>
      </c>
      <c r="D28" s="25">
        <v>300</v>
      </c>
      <c r="E28" s="14"/>
      <c r="F28" s="20"/>
      <c r="H28" s="72"/>
    </row>
    <row r="29" spans="1:8" x14ac:dyDescent="0.2">
      <c r="A29" s="13">
        <v>2</v>
      </c>
      <c r="B29" s="17" t="s">
        <v>23</v>
      </c>
      <c r="C29" s="73" t="s">
        <v>81</v>
      </c>
      <c r="D29" s="25">
        <v>400</v>
      </c>
      <c r="E29" s="14"/>
      <c r="F29" s="20"/>
      <c r="H29" s="72"/>
    </row>
    <row r="30" spans="1:8" s="7" customFormat="1" x14ac:dyDescent="0.2">
      <c r="A30" s="26">
        <v>3</v>
      </c>
      <c r="B30" s="24" t="s">
        <v>24</v>
      </c>
      <c r="C30" s="73" t="s">
        <v>82</v>
      </c>
      <c r="D30" s="25">
        <v>350</v>
      </c>
      <c r="E30" s="14"/>
      <c r="F30" s="27"/>
      <c r="H30" s="72"/>
    </row>
    <row r="31" spans="1:8" s="7" customFormat="1" x14ac:dyDescent="0.2">
      <c r="A31" s="26">
        <v>4</v>
      </c>
      <c r="B31" s="24" t="s">
        <v>78</v>
      </c>
      <c r="C31" s="73" t="s">
        <v>83</v>
      </c>
      <c r="D31" s="25">
        <v>100</v>
      </c>
      <c r="E31" s="14"/>
      <c r="F31" s="27"/>
      <c r="H31" s="72"/>
    </row>
    <row r="32" spans="1:8" s="7" customFormat="1" x14ac:dyDescent="0.2">
      <c r="A32" s="26">
        <v>5</v>
      </c>
      <c r="B32" s="17" t="s">
        <v>79</v>
      </c>
      <c r="C32" s="73" t="s">
        <v>79</v>
      </c>
      <c r="D32" s="25">
        <v>450</v>
      </c>
      <c r="E32" s="14"/>
      <c r="F32" s="27"/>
    </row>
    <row r="33" spans="1:6" s="8" customFormat="1" x14ac:dyDescent="0.25">
      <c r="A33" s="30"/>
      <c r="B33" s="31"/>
      <c r="C33" s="31"/>
      <c r="D33" s="74" t="s">
        <v>64</v>
      </c>
      <c r="E33" s="75">
        <f>SUMPRODUCT($D28:$D32,E28:E32)</f>
        <v>0</v>
      </c>
      <c r="F33" s="30"/>
    </row>
  </sheetData>
  <sheetProtection algorithmName="SHA-512" hashValue="fGIR9v/iIcWF8uX2a6mKuhpsBEMTPK7qEnq6OQOtFHGcCIAaBAEg+EgjgDRquyxjnBQ8LjC72Ouqr2NDMeRJBw==" saltValue="DmYsfyR4arR5v1PSqRJMOA==" spinCount="100000" sheet="1" formatCells="0" formatColumns="0" formatRows="0"/>
  <protectedRanges>
    <protectedRange sqref="E1:E1048576" name="Діапазон1"/>
  </protectedRanges>
  <mergeCells count="24">
    <mergeCell ref="A25:D25"/>
    <mergeCell ref="A26:D26"/>
    <mergeCell ref="A9:D9"/>
    <mergeCell ref="A10:D10"/>
    <mergeCell ref="A16:D16"/>
    <mergeCell ref="A21:D21"/>
    <mergeCell ref="A22:D22"/>
    <mergeCell ref="A24:D24"/>
    <mergeCell ref="A23:D23"/>
    <mergeCell ref="A18:D18"/>
    <mergeCell ref="A17:D17"/>
    <mergeCell ref="A20:D20"/>
    <mergeCell ref="A14:D14"/>
    <mergeCell ref="A15:D15"/>
    <mergeCell ref="A13:D13"/>
    <mergeCell ref="A19:D19"/>
    <mergeCell ref="A11:D11"/>
    <mergeCell ref="A12:D12"/>
    <mergeCell ref="A7:D7"/>
    <mergeCell ref="A8:D8"/>
    <mergeCell ref="A3:D3"/>
    <mergeCell ref="A4:D4"/>
    <mergeCell ref="A5:D5"/>
    <mergeCell ref="A6:D6"/>
  </mergeCells>
  <conditionalFormatting sqref="E3:E12 E14:E18 E20:E24 E26:E27">
    <cfRule type="containsBlanks" dxfId="6" priority="17">
      <formula>LEN(TRIM(E3))=0</formula>
    </cfRule>
  </conditionalFormatting>
  <conditionalFormatting sqref="E28:E29">
    <cfRule type="containsBlanks" dxfId="5" priority="12">
      <formula>LEN(TRIM(E28))=0</formula>
    </cfRule>
  </conditionalFormatting>
  <conditionalFormatting sqref="E30:E32">
    <cfRule type="containsBlanks" dxfId="4" priority="9">
      <formula>LEN(TRIM(E30))=0</formula>
    </cfRule>
  </conditionalFormatting>
  <conditionalFormatting sqref="E33">
    <cfRule type="containsBlanks" dxfId="3" priority="6">
      <formula>LEN(TRIM(E33))=0</formula>
    </cfRule>
  </conditionalFormatting>
  <conditionalFormatting sqref="E13">
    <cfRule type="containsBlanks" dxfId="2" priority="5">
      <formula>LEN(TRIM(E13))=0</formula>
    </cfRule>
  </conditionalFormatting>
  <conditionalFormatting sqref="E19">
    <cfRule type="containsBlanks" dxfId="1" priority="4">
      <formula>LEN(TRIM(E19))=0</formula>
    </cfRule>
  </conditionalFormatting>
  <conditionalFormatting sqref="E25">
    <cfRule type="containsBlanks" dxfId="0" priority="2">
      <formula>LEN(TRIM(E25))=0</formula>
    </cfRule>
  </conditionalFormatting>
  <dataValidations count="1">
    <dataValidation type="decimal" operator="greaterThanOrEqual" allowBlank="1" showInputMessage="1" showErrorMessage="1" sqref="E28:E32" xr:uid="{00000000-0002-0000-0100-000000000000}">
      <formula1>0</formula1>
    </dataValidation>
  </dataValidations>
  <hyperlinks>
    <hyperlink ref="C28" location="'Додаток 2'!B4" display="Хук-кліп 1*2" xr:uid="{16ADCE86-9A43-4824-BFEF-4CFBB5E96A12}"/>
    <hyperlink ref="C29" location="'Додаток 2'!B5" display="Хук-кліп 1*3" xr:uid="{78119AD2-DF40-48E3-AEC9-5B394AD953B6}"/>
    <hyperlink ref="C30" location="'Додаток 2'!B6" display="Хук-кліп 1*5" xr:uid="{9C01A25D-7CFE-405D-9FAC-B98F70894DFF}"/>
    <hyperlink ref="C31" location="'Додаток 2'!B7" display="Хук-кліп Фокстрот 2*1 2021" xr:uid="{593198EA-5EBC-4516-9096-8BF4D3D476AD}"/>
    <hyperlink ref="C32" location="'Додаток 2'!B8" display="DURACELL Хук-кліп 1*3" xr:uid="{F724484F-A90F-4B8B-97A3-4DF1117A8AE2}"/>
  </hyperlinks>
  <pageMargins left="0.39370078740157483" right="0.39370078740157483" top="0.39370078740157483" bottom="0.39370078740157483" header="0.19685039370078741" footer="0.19685039370078741"/>
  <pageSetup paperSize="9" fitToHeight="3" orientation="landscape" r:id="rId1"/>
  <headerFooter>
    <oddFooter>&amp;L&amp;"+,обычный"&amp;10&amp;K01+047Лист &amp;P з &amp;N листів&amp;R&amp;"+,обычный"&amp;10&amp;K01+049http://foxtrotgroup.com.ua/uk/tender.html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8"/>
  <sheetViews>
    <sheetView showGridLines="0" showZeros="0" defaultGridColor="0" colorId="22" zoomScaleNormal="100" workbookViewId="0">
      <selection activeCell="B2" sqref="B2"/>
    </sheetView>
  </sheetViews>
  <sheetFormatPr defaultRowHeight="12.75" x14ac:dyDescent="0.25"/>
  <cols>
    <col min="1" max="1" width="6.140625" style="8" bestFit="1" customWidth="1"/>
    <col min="2" max="2" width="37.7109375" style="8" customWidth="1"/>
    <col min="3" max="3" width="41.5703125" style="8" customWidth="1"/>
    <col min="4" max="4" width="79.85546875" style="8" customWidth="1"/>
    <col min="5" max="16384" width="9.140625" style="8"/>
  </cols>
  <sheetData>
    <row r="1" spans="1:4" s="3" customFormat="1" x14ac:dyDescent="0.25">
      <c r="B1" s="70" t="s">
        <v>74</v>
      </c>
      <c r="C1" s="4"/>
      <c r="D1" s="10"/>
    </row>
    <row r="2" spans="1:4" s="3" customFormat="1" x14ac:dyDescent="0.25">
      <c r="B2" s="5"/>
      <c r="C2" s="5"/>
      <c r="D2" s="11"/>
    </row>
    <row r="3" spans="1:4" s="3" customFormat="1" x14ac:dyDescent="0.25">
      <c r="A3" s="9" t="s">
        <v>69</v>
      </c>
      <c r="B3" s="9" t="s">
        <v>17</v>
      </c>
      <c r="C3" s="9" t="s">
        <v>75</v>
      </c>
      <c r="D3" s="9" t="s">
        <v>25</v>
      </c>
    </row>
    <row r="4" spans="1:4" ht="209.25" customHeight="1" x14ac:dyDescent="0.25">
      <c r="A4" s="66">
        <v>1</v>
      </c>
      <c r="B4" s="67" t="s">
        <v>70</v>
      </c>
      <c r="C4" s="69" t="s">
        <v>96</v>
      </c>
      <c r="D4" s="12"/>
    </row>
    <row r="5" spans="1:4" ht="209.25" customHeight="1" x14ac:dyDescent="0.25">
      <c r="A5" s="66">
        <v>2</v>
      </c>
      <c r="B5" s="67" t="s">
        <v>23</v>
      </c>
      <c r="C5" s="69" t="s">
        <v>97</v>
      </c>
      <c r="D5" s="12"/>
    </row>
    <row r="6" spans="1:4" s="23" customFormat="1" ht="209.25" customHeight="1" x14ac:dyDescent="0.25">
      <c r="A6" s="66">
        <v>3</v>
      </c>
      <c r="B6" s="68" t="s">
        <v>71</v>
      </c>
      <c r="C6" s="69" t="s">
        <v>98</v>
      </c>
      <c r="D6" s="12"/>
    </row>
    <row r="7" spans="1:4" s="23" customFormat="1" ht="209.25" customHeight="1" x14ac:dyDescent="0.25">
      <c r="A7" s="66">
        <v>4</v>
      </c>
      <c r="B7" s="68" t="s">
        <v>78</v>
      </c>
      <c r="C7" s="69" t="s">
        <v>99</v>
      </c>
      <c r="D7" s="12"/>
    </row>
    <row r="8" spans="1:4" s="23" customFormat="1" ht="209.25" customHeight="1" x14ac:dyDescent="0.25">
      <c r="A8" s="66">
        <v>5</v>
      </c>
      <c r="B8" s="67" t="s">
        <v>79</v>
      </c>
      <c r="C8" s="69" t="s">
        <v>100</v>
      </c>
      <c r="D8" s="12"/>
    </row>
  </sheetData>
  <sheetProtection formatColumns="0" formatRows="0"/>
  <protectedRanges>
    <protectedRange sqref="D6:D8" name="Диапазон1"/>
  </protectedRanges>
  <pageMargins left="0.39370078740157483" right="0.39370078740157483" top="0.39370078740157483" bottom="0.39370078740157483" header="0.19685039370078741" footer="0.19685039370078741"/>
  <pageSetup paperSize="9" scale="58" fitToHeight="3" orientation="portrait" r:id="rId1"/>
  <headerFooter>
    <oddFooter>&amp;L&amp;"+,обычный"&amp;10&amp;K01+047Лист &amp;P з &amp;N листів&amp;R&amp;"+,обычный"&amp;10&amp;K01+049http://foxtrotgroup.com.ua/uk/tender.html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Документація</vt:lpstr>
      <vt:lpstr>Додаток 1</vt:lpstr>
      <vt:lpstr>Додаток 2</vt:lpstr>
      <vt:lpstr>'Додаток 1'!Область_печати</vt:lpstr>
      <vt:lpstr>'Додаток 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2024-09-02T13:19:07Z</dcterms:modified>
</cp:coreProperties>
</file>